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Житникова\СНЗ\ПРОТОКОЛЫ\В КАСУД\13.01.2026\"/>
    </mc:Choice>
  </mc:AlternateContent>
  <xr:revisionPtr revIDLastSave="0" documentId="13_ncr:1_{1B5DBF7E-32CC-41BC-A259-C5A94D78E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" sheetId="1" r:id="rId1"/>
  </sheets>
  <definedNames>
    <definedName name="_xlnm._FilterDatabase" localSheetId="0" hidden="1">'приложение '!$A$7:$H$65</definedName>
    <definedName name="_xlnm.Print_Titles" localSheetId="0">'приложение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5" i="1" l="1"/>
  <c r="G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<sst xmlns="http://schemas.openxmlformats.org/spreadsheetml/2006/main" count="197" uniqueCount="112">
  <si>
    <t>Перечень неликвидных материально-производственных запасов к реализации</t>
  </si>
  <si>
    <t xml:space="preserve">№ п/п </t>
  </si>
  <si>
    <t>Номенклатурный номер</t>
  </si>
  <si>
    <t>Наименование и технические характеристики</t>
  </si>
  <si>
    <t>Наличие технической документации (да/нет)</t>
  </si>
  <si>
    <t>Единица измерения</t>
  </si>
  <si>
    <t>Количество</t>
  </si>
  <si>
    <t>Цена реализации за 1 единицу (без НДС), руб.</t>
  </si>
  <si>
    <t>нет</t>
  </si>
  <si>
    <t>Штука</t>
  </si>
  <si>
    <t>кг</t>
  </si>
  <si>
    <t>Приложение 3</t>
  </si>
  <si>
    <t>258205</t>
  </si>
  <si>
    <t>Картридж тонерный SCX-D4200A Черный, для Samsung SCX-D4200, 3000 страниц</t>
  </si>
  <si>
    <t>182604</t>
  </si>
  <si>
    <t>Гидротолкатель ТЭ-16</t>
  </si>
  <si>
    <t>187618</t>
  </si>
  <si>
    <t>Лампа накаливания МО 36-60 ТУ 16-92 ИФМР.675310.003 ТУ Uпит.=36В, P=60Вт, цоколь-E27, для местного освещения</t>
  </si>
  <si>
    <t>3131205</t>
  </si>
  <si>
    <t>Плита алюминиевая АМг6 5х1500х3000 ГОСТ 17232-99 АМг6 неплакированная, нормальной точности, s=5мм, b=15000мм, L=3000мм</t>
  </si>
  <si>
    <t>3131211</t>
  </si>
  <si>
    <t>Плита алюминиевая АМг6 10х1500х3000 ГОСТ 17232-99 АМг6 неплакированная, нормальной точности, s=10мм, b=1500мм, L=3000м</t>
  </si>
  <si>
    <t>3142371</t>
  </si>
  <si>
    <t>Кран гусеничный РДК-250-2</t>
  </si>
  <si>
    <t>да</t>
  </si>
  <si>
    <t>3143312</t>
  </si>
  <si>
    <t>Клапан самозапорный спускной штуцерный 521-35.2639 к топливным и масляным системам судов Аскольд</t>
  </si>
  <si>
    <t>3146455</t>
  </si>
  <si>
    <t>Труба алюминиевая АД31.Т1.КВ 40х40х3 ГОСТ 18475-82 АД31 холоднодеформированная, квадратная, закаленная и искусственно состаренная, немерной длины</t>
  </si>
  <si>
    <t>м</t>
  </si>
  <si>
    <t>3146457</t>
  </si>
  <si>
    <t>Труба алюминиевая АД31.Т1.КВ 25х25х3 ГОСТ 18475-82 АД31 холоднодеформированная, квадратная, закаленная и искусственно состаренная, немерной длины</t>
  </si>
  <si>
    <t>3151559</t>
  </si>
  <si>
    <t>Плита алюминиевая АМг6 20*1200*3000 ГОСТ 17232-99 АМг6 нелакированная, нормальной точности, s=20мм, b=1200мм, L=3000мм</t>
  </si>
  <si>
    <t>3151625</t>
  </si>
  <si>
    <t>Плита алюминиевая АМг6 30*1200*3000 ГОСТ 17232-99 АМг6 Неплакированная, нормальной точности, s=30мм, b=1200мм, L=3000м</t>
  </si>
  <si>
    <t>3156556</t>
  </si>
  <si>
    <t>Звездочка брашпиля 17 мм z=8 ч.226-161.377</t>
  </si>
  <si>
    <t>ч.226-161.377</t>
  </si>
  <si>
    <t>3163201</t>
  </si>
  <si>
    <t>Геркон КЭМ-3 ОДО. 360.003.ТУ группа А, МДС 30-100А, Iмакс=1А, Uмакс=125В, Pмакс=30Вт, температура эксплуатации- от -60C до +125C</t>
  </si>
  <si>
    <t>3163248</t>
  </si>
  <si>
    <t>Сухарь черт.211-03.166-167 с левой резьбой</t>
  </si>
  <si>
    <t>3163333</t>
  </si>
  <si>
    <t>Ригель люковых закрытий черт.КСЦ.1516.Р14А.39.00СБ</t>
  </si>
  <si>
    <t>3163826</t>
  </si>
  <si>
    <t>Гайка баллера Ст5 черт.Р14-31-28 нижняя, s=90мм, M64</t>
  </si>
  <si>
    <t>3185231</t>
  </si>
  <si>
    <t>Ножницы гильотинные Komatsu C16x6200 N=55кВт, максимальная толщина: мягкой стали-16мм, нержавеющей стали-10мм, 7730х2800х2400</t>
  </si>
  <si>
    <t>3185814</t>
  </si>
  <si>
    <t>Кран электрический мостовой 20/5С ТУ 24-9-404-75 г/п20т, H=12/14м, Lп=22,5м, Pсумм.=30кВт, U=380ВВ, управление из кабины</t>
  </si>
  <si>
    <t>Комплект</t>
  </si>
  <si>
    <t>3187481</t>
  </si>
  <si>
    <t>Пресс кривошипный ERFURT РКХА 250/5600 кромкогибочный, усилие пресса 250тс, наибольшее расстояние между столом и ползуном в его нижнем положении при наибольшем ходе 500мм, Nпривода=20кВт, 5700х3150х5200</t>
  </si>
  <si>
    <t>766735</t>
  </si>
  <si>
    <t>Гайка шестигранная M5-6 ГОСТ ISO 4032-2014 нормальная (тип 1) с резьбой M5, класс прочности 6, класс точности A, допуск резьбы 6H</t>
  </si>
  <si>
    <t>3182610</t>
  </si>
  <si>
    <t>Протектор П-КОА-1-1 АП2 ГОСТ 26251-84 алюминиевый</t>
  </si>
  <si>
    <t>024715</t>
  </si>
  <si>
    <t>Головка соединительная ГР-70</t>
  </si>
  <si>
    <t>242620</t>
  </si>
  <si>
    <t>Шифер плоский</t>
  </si>
  <si>
    <t>м2</t>
  </si>
  <si>
    <t>3161774</t>
  </si>
  <si>
    <t>Конек плоский СтройДеталь 145х145</t>
  </si>
  <si>
    <t>3144059</t>
  </si>
  <si>
    <t>Конденсатор электролитический 3,3 мкФ 63В 105С в алюминиевом цилиндрическом корпусе, диапазон рабочих температур от -40 до 105С, допустимое отклонение емкости 20%</t>
  </si>
  <si>
    <t>3150325</t>
  </si>
  <si>
    <t>Конденсатор арт.025445 4,7мкФ, U=63В</t>
  </si>
  <si>
    <t>3130140</t>
  </si>
  <si>
    <t>Арматура светосигнальная СЛЦ-77 ТУ 16-535.062-81 цвет белый, для подачи световых сигналов о режимах полета самолета и о работе отдельных агрегатов и систем, U=28В</t>
  </si>
  <si>
    <t>3150445</t>
  </si>
  <si>
    <t>Лампа индикаторная неоновая ТН-0.2-2 Pзажиг=85Вт, Iразр=0,25мА, цоколь Е10</t>
  </si>
  <si>
    <t>020993</t>
  </si>
  <si>
    <t>Арматура сигнальная АС-12014 желтая</t>
  </si>
  <si>
    <t>3130120</t>
  </si>
  <si>
    <t>Вставка плавкая ВПБ6-34 ОЮО.481.021 ТУ Iном=1,25А, Uном=250В, D=7,2мм, L=30мм</t>
  </si>
  <si>
    <t>063580</t>
  </si>
  <si>
    <t>Светильник НСП02х200-001У2 для лампы накаливания P=200Вт, U=220В</t>
  </si>
  <si>
    <t>920150</t>
  </si>
  <si>
    <t>Диод Д226Б ЩБ3.363.002 ТУ Uобр=400В, Iпр=0.3А</t>
  </si>
  <si>
    <t>3143473</t>
  </si>
  <si>
    <t>Конденсатор электролитический ECAP (К50-35) алюминиевый, 220мкФх63В, 10х17мм P:5мм, 20%, диапазон рабочих температур от -40С до +105С</t>
  </si>
  <si>
    <t>3150432</t>
  </si>
  <si>
    <t>Конденсатор арт.018419 1000мкФ, U=63В</t>
  </si>
  <si>
    <t>3150330</t>
  </si>
  <si>
    <t>Конденсатор электролитический алюминиевый ECAP (К50-35) TKR222M1JL35 2200мкФ, U=63В, 18х35мм</t>
  </si>
  <si>
    <t>275782</t>
  </si>
  <si>
    <t>Светильник стационарный НСП11-200-414У3 ТУ У 3.62-00214267-044-97 Uсети.=220В, 50Гц, IP52, цоколь E27, для лампы накаливания 200Вт, корпус из фенопласта, светопропускающий защитный колпак из силикатного прозрачного стекла, крепление на трубу G3/4-В и</t>
  </si>
  <si>
    <t>409527</t>
  </si>
  <si>
    <t>Вставка плавкая ПВД2-20А ТУ 16-522.112-74 Uном=380В, 50/60Гц, Iсраб=20А</t>
  </si>
  <si>
    <t>3163481</t>
  </si>
  <si>
    <t>Лампа накаливания Т230-500 А90 U=230В, P=500Вт, D=91мм, L=193мм, цоколь E40</t>
  </si>
  <si>
    <t>3150544</t>
  </si>
  <si>
    <t>Стекло к светильнику СС-840, матовое</t>
  </si>
  <si>
    <t>3150660</t>
  </si>
  <si>
    <t>Блок клеммный КБ25-10 Uном=660-400В AC/DC, I=25А, 10 клеммных зажимов, материал фенопласт/латунь, исполнение выводов: винт-винт, УЗ</t>
  </si>
  <si>
    <t>3149808</t>
  </si>
  <si>
    <t>Предохранитель ПК30 Iном=2А, U=250В, диапазон рабочих температур -60 до 100С, материал стекло</t>
  </si>
  <si>
    <t>3151560</t>
  </si>
  <si>
    <t>Электронагреватель трубчатый ТЭН-140А-13/0,63-S-220 ГОСТ 13268-88 воздушный, оболочка углеродистая сталь</t>
  </si>
  <si>
    <t>3141460</t>
  </si>
  <si>
    <t>Вилка включения 525-16-4 к двигателю Барнаултрансмаш 3Д6, 3Д12</t>
  </si>
  <si>
    <t>412385</t>
  </si>
  <si>
    <t>Лампа цилиндрическая Ц 220-230-25-1 E27</t>
  </si>
  <si>
    <t>360435</t>
  </si>
  <si>
    <t>Выключатель автоматический ВА57-31-340010-20УХЛ3 ТУ 16-98 ИГПН.641353.077 ТУ тип выключателя-силовой, Uном.=690В, Iном.=20А, 3P, род тока-AC, Iотсеч.=6кА, монтаж-задняя панель, IP20, УХЛ3, температура эксплуатации от -60C до +40C, с тепловым и электр</t>
  </si>
  <si>
    <t>Коромысло большое со стойкой 0210.05.110 к дизель-генератору Волгодизельмаш 6ЧН 21/21</t>
  </si>
  <si>
    <t>Коромысло малое со стойкой 0210.05.100 к двигателю Волгодизельмаш 6ЧН 21/21</t>
  </si>
  <si>
    <t>Стоимость реализации без НДС,руб. гр.6*гр.7</t>
  </si>
  <si>
    <t>в АО «ЕРП» по состоянию на 30.12.2025 г.</t>
  </si>
  <si>
    <t>Поршень 832-07001 SKL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</si>
</sst>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1"/>
      <name val="Tahoma"/>
      <family val="2"/>
      <charset val="204"/>
    </font>
    <font>
      <b/>
      <sz val="1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2" fontId="2" fillId="0" borderId="0" xfId="0" applyNumberFormat="1" applyFont="1"/>
    <xf numFmtId="2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Fill="1"/>
    <xf numFmtId="0" fontId="5" fillId="0" borderId="0" xfId="0" applyFont="1"/>
    <xf numFmtId="2" fontId="5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1" xfId="0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7" fillId="0" borderId="0" xfId="0" applyFont="1" applyBorder="1" applyAlignment="1">
      <alignment vertical="top"/>
    </xf>
    <xf numFmtId="3" fontId="7" fillId="0" borderId="0" xfId="0" applyNumberFormat="1" applyFont="1" applyBorder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zoomScaleNormal="100" workbookViewId="0">
      <selection activeCell="B3" sqref="B3"/>
    </sheetView>
  </sheetViews>
  <sheetFormatPr defaultRowHeight="12.75" x14ac:dyDescent="0.2"/>
  <cols>
    <col min="1" max="1" width="6.7109375" style="6" bestFit="1" customWidth="1"/>
    <col min="2" max="2" width="13.140625" style="6" customWidth="1"/>
    <col min="3" max="3" width="40" style="6" customWidth="1"/>
    <col min="4" max="4" width="13.85546875" style="6" customWidth="1"/>
    <col min="5" max="5" width="12" style="6" customWidth="1"/>
    <col min="6" max="6" width="13" style="6" customWidth="1"/>
    <col min="7" max="7" width="18.42578125" style="10" customWidth="1"/>
    <col min="8" max="8" width="17.85546875" style="17" customWidth="1"/>
    <col min="9" max="9" width="9.5703125" style="6" bestFit="1" customWidth="1"/>
    <col min="10" max="253" width="9.140625" style="6"/>
    <col min="254" max="254" width="6.7109375" style="6" bestFit="1" customWidth="1"/>
    <col min="255" max="255" width="13.140625" style="6" customWidth="1"/>
    <col min="256" max="256" width="40" style="6" customWidth="1"/>
    <col min="257" max="257" width="12.5703125" style="6" customWidth="1"/>
    <col min="258" max="258" width="12" style="6" customWidth="1"/>
    <col min="259" max="259" width="13" style="6" customWidth="1"/>
    <col min="260" max="260" width="0" style="6" hidden="1" customWidth="1"/>
    <col min="261" max="262" width="18.42578125" style="6" customWidth="1"/>
    <col min="263" max="509" width="9.140625" style="6"/>
    <col min="510" max="510" width="6.7109375" style="6" bestFit="1" customWidth="1"/>
    <col min="511" max="511" width="13.140625" style="6" customWidth="1"/>
    <col min="512" max="512" width="40" style="6" customWidth="1"/>
    <col min="513" max="513" width="12.5703125" style="6" customWidth="1"/>
    <col min="514" max="514" width="12" style="6" customWidth="1"/>
    <col min="515" max="515" width="13" style="6" customWidth="1"/>
    <col min="516" max="516" width="0" style="6" hidden="1" customWidth="1"/>
    <col min="517" max="518" width="18.42578125" style="6" customWidth="1"/>
    <col min="519" max="765" width="9.140625" style="6"/>
    <col min="766" max="766" width="6.7109375" style="6" bestFit="1" customWidth="1"/>
    <col min="767" max="767" width="13.140625" style="6" customWidth="1"/>
    <col min="768" max="768" width="40" style="6" customWidth="1"/>
    <col min="769" max="769" width="12.5703125" style="6" customWidth="1"/>
    <col min="770" max="770" width="12" style="6" customWidth="1"/>
    <col min="771" max="771" width="13" style="6" customWidth="1"/>
    <col min="772" max="772" width="0" style="6" hidden="1" customWidth="1"/>
    <col min="773" max="774" width="18.42578125" style="6" customWidth="1"/>
    <col min="775" max="1021" width="9.140625" style="6"/>
    <col min="1022" max="1022" width="6.7109375" style="6" bestFit="1" customWidth="1"/>
    <col min="1023" max="1023" width="13.140625" style="6" customWidth="1"/>
    <col min="1024" max="1024" width="40" style="6" customWidth="1"/>
    <col min="1025" max="1025" width="12.5703125" style="6" customWidth="1"/>
    <col min="1026" max="1026" width="12" style="6" customWidth="1"/>
    <col min="1027" max="1027" width="13" style="6" customWidth="1"/>
    <col min="1028" max="1028" width="0" style="6" hidden="1" customWidth="1"/>
    <col min="1029" max="1030" width="18.42578125" style="6" customWidth="1"/>
    <col min="1031" max="1277" width="9.140625" style="6"/>
    <col min="1278" max="1278" width="6.7109375" style="6" bestFit="1" customWidth="1"/>
    <col min="1279" max="1279" width="13.140625" style="6" customWidth="1"/>
    <col min="1280" max="1280" width="40" style="6" customWidth="1"/>
    <col min="1281" max="1281" width="12.5703125" style="6" customWidth="1"/>
    <col min="1282" max="1282" width="12" style="6" customWidth="1"/>
    <col min="1283" max="1283" width="13" style="6" customWidth="1"/>
    <col min="1284" max="1284" width="0" style="6" hidden="1" customWidth="1"/>
    <col min="1285" max="1286" width="18.42578125" style="6" customWidth="1"/>
    <col min="1287" max="1533" width="9.140625" style="6"/>
    <col min="1534" max="1534" width="6.7109375" style="6" bestFit="1" customWidth="1"/>
    <col min="1535" max="1535" width="13.140625" style="6" customWidth="1"/>
    <col min="1536" max="1536" width="40" style="6" customWidth="1"/>
    <col min="1537" max="1537" width="12.5703125" style="6" customWidth="1"/>
    <col min="1538" max="1538" width="12" style="6" customWidth="1"/>
    <col min="1539" max="1539" width="13" style="6" customWidth="1"/>
    <col min="1540" max="1540" width="0" style="6" hidden="1" customWidth="1"/>
    <col min="1541" max="1542" width="18.42578125" style="6" customWidth="1"/>
    <col min="1543" max="1789" width="9.140625" style="6"/>
    <col min="1790" max="1790" width="6.7109375" style="6" bestFit="1" customWidth="1"/>
    <col min="1791" max="1791" width="13.140625" style="6" customWidth="1"/>
    <col min="1792" max="1792" width="40" style="6" customWidth="1"/>
    <col min="1793" max="1793" width="12.5703125" style="6" customWidth="1"/>
    <col min="1794" max="1794" width="12" style="6" customWidth="1"/>
    <col min="1795" max="1795" width="13" style="6" customWidth="1"/>
    <col min="1796" max="1796" width="0" style="6" hidden="1" customWidth="1"/>
    <col min="1797" max="1798" width="18.42578125" style="6" customWidth="1"/>
    <col min="1799" max="2045" width="9.140625" style="6"/>
    <col min="2046" max="2046" width="6.7109375" style="6" bestFit="1" customWidth="1"/>
    <col min="2047" max="2047" width="13.140625" style="6" customWidth="1"/>
    <col min="2048" max="2048" width="40" style="6" customWidth="1"/>
    <col min="2049" max="2049" width="12.5703125" style="6" customWidth="1"/>
    <col min="2050" max="2050" width="12" style="6" customWidth="1"/>
    <col min="2051" max="2051" width="13" style="6" customWidth="1"/>
    <col min="2052" max="2052" width="0" style="6" hidden="1" customWidth="1"/>
    <col min="2053" max="2054" width="18.42578125" style="6" customWidth="1"/>
    <col min="2055" max="2301" width="9.140625" style="6"/>
    <col min="2302" max="2302" width="6.7109375" style="6" bestFit="1" customWidth="1"/>
    <col min="2303" max="2303" width="13.140625" style="6" customWidth="1"/>
    <col min="2304" max="2304" width="40" style="6" customWidth="1"/>
    <col min="2305" max="2305" width="12.5703125" style="6" customWidth="1"/>
    <col min="2306" max="2306" width="12" style="6" customWidth="1"/>
    <col min="2307" max="2307" width="13" style="6" customWidth="1"/>
    <col min="2308" max="2308" width="0" style="6" hidden="1" customWidth="1"/>
    <col min="2309" max="2310" width="18.42578125" style="6" customWidth="1"/>
    <col min="2311" max="2557" width="9.140625" style="6"/>
    <col min="2558" max="2558" width="6.7109375" style="6" bestFit="1" customWidth="1"/>
    <col min="2559" max="2559" width="13.140625" style="6" customWidth="1"/>
    <col min="2560" max="2560" width="40" style="6" customWidth="1"/>
    <col min="2561" max="2561" width="12.5703125" style="6" customWidth="1"/>
    <col min="2562" max="2562" width="12" style="6" customWidth="1"/>
    <col min="2563" max="2563" width="13" style="6" customWidth="1"/>
    <col min="2564" max="2564" width="0" style="6" hidden="1" customWidth="1"/>
    <col min="2565" max="2566" width="18.42578125" style="6" customWidth="1"/>
    <col min="2567" max="2813" width="9.140625" style="6"/>
    <col min="2814" max="2814" width="6.7109375" style="6" bestFit="1" customWidth="1"/>
    <col min="2815" max="2815" width="13.140625" style="6" customWidth="1"/>
    <col min="2816" max="2816" width="40" style="6" customWidth="1"/>
    <col min="2817" max="2817" width="12.5703125" style="6" customWidth="1"/>
    <col min="2818" max="2818" width="12" style="6" customWidth="1"/>
    <col min="2819" max="2819" width="13" style="6" customWidth="1"/>
    <col min="2820" max="2820" width="0" style="6" hidden="1" customWidth="1"/>
    <col min="2821" max="2822" width="18.42578125" style="6" customWidth="1"/>
    <col min="2823" max="3069" width="9.140625" style="6"/>
    <col min="3070" max="3070" width="6.7109375" style="6" bestFit="1" customWidth="1"/>
    <col min="3071" max="3071" width="13.140625" style="6" customWidth="1"/>
    <col min="3072" max="3072" width="40" style="6" customWidth="1"/>
    <col min="3073" max="3073" width="12.5703125" style="6" customWidth="1"/>
    <col min="3074" max="3074" width="12" style="6" customWidth="1"/>
    <col min="3075" max="3075" width="13" style="6" customWidth="1"/>
    <col min="3076" max="3076" width="0" style="6" hidden="1" customWidth="1"/>
    <col min="3077" max="3078" width="18.42578125" style="6" customWidth="1"/>
    <col min="3079" max="3325" width="9.140625" style="6"/>
    <col min="3326" max="3326" width="6.7109375" style="6" bestFit="1" customWidth="1"/>
    <col min="3327" max="3327" width="13.140625" style="6" customWidth="1"/>
    <col min="3328" max="3328" width="40" style="6" customWidth="1"/>
    <col min="3329" max="3329" width="12.5703125" style="6" customWidth="1"/>
    <col min="3330" max="3330" width="12" style="6" customWidth="1"/>
    <col min="3331" max="3331" width="13" style="6" customWidth="1"/>
    <col min="3332" max="3332" width="0" style="6" hidden="1" customWidth="1"/>
    <col min="3333" max="3334" width="18.42578125" style="6" customWidth="1"/>
    <col min="3335" max="3581" width="9.140625" style="6"/>
    <col min="3582" max="3582" width="6.7109375" style="6" bestFit="1" customWidth="1"/>
    <col min="3583" max="3583" width="13.140625" style="6" customWidth="1"/>
    <col min="3584" max="3584" width="40" style="6" customWidth="1"/>
    <col min="3585" max="3585" width="12.5703125" style="6" customWidth="1"/>
    <col min="3586" max="3586" width="12" style="6" customWidth="1"/>
    <col min="3587" max="3587" width="13" style="6" customWidth="1"/>
    <col min="3588" max="3588" width="0" style="6" hidden="1" customWidth="1"/>
    <col min="3589" max="3590" width="18.42578125" style="6" customWidth="1"/>
    <col min="3591" max="3837" width="9.140625" style="6"/>
    <col min="3838" max="3838" width="6.7109375" style="6" bestFit="1" customWidth="1"/>
    <col min="3839" max="3839" width="13.140625" style="6" customWidth="1"/>
    <col min="3840" max="3840" width="40" style="6" customWidth="1"/>
    <col min="3841" max="3841" width="12.5703125" style="6" customWidth="1"/>
    <col min="3842" max="3842" width="12" style="6" customWidth="1"/>
    <col min="3843" max="3843" width="13" style="6" customWidth="1"/>
    <col min="3844" max="3844" width="0" style="6" hidden="1" customWidth="1"/>
    <col min="3845" max="3846" width="18.42578125" style="6" customWidth="1"/>
    <col min="3847" max="4093" width="9.140625" style="6"/>
    <col min="4094" max="4094" width="6.7109375" style="6" bestFit="1" customWidth="1"/>
    <col min="4095" max="4095" width="13.140625" style="6" customWidth="1"/>
    <col min="4096" max="4096" width="40" style="6" customWidth="1"/>
    <col min="4097" max="4097" width="12.5703125" style="6" customWidth="1"/>
    <col min="4098" max="4098" width="12" style="6" customWidth="1"/>
    <col min="4099" max="4099" width="13" style="6" customWidth="1"/>
    <col min="4100" max="4100" width="0" style="6" hidden="1" customWidth="1"/>
    <col min="4101" max="4102" width="18.42578125" style="6" customWidth="1"/>
    <col min="4103" max="4349" width="9.140625" style="6"/>
    <col min="4350" max="4350" width="6.7109375" style="6" bestFit="1" customWidth="1"/>
    <col min="4351" max="4351" width="13.140625" style="6" customWidth="1"/>
    <col min="4352" max="4352" width="40" style="6" customWidth="1"/>
    <col min="4353" max="4353" width="12.5703125" style="6" customWidth="1"/>
    <col min="4354" max="4354" width="12" style="6" customWidth="1"/>
    <col min="4355" max="4355" width="13" style="6" customWidth="1"/>
    <col min="4356" max="4356" width="0" style="6" hidden="1" customWidth="1"/>
    <col min="4357" max="4358" width="18.42578125" style="6" customWidth="1"/>
    <col min="4359" max="4605" width="9.140625" style="6"/>
    <col min="4606" max="4606" width="6.7109375" style="6" bestFit="1" customWidth="1"/>
    <col min="4607" max="4607" width="13.140625" style="6" customWidth="1"/>
    <col min="4608" max="4608" width="40" style="6" customWidth="1"/>
    <col min="4609" max="4609" width="12.5703125" style="6" customWidth="1"/>
    <col min="4610" max="4610" width="12" style="6" customWidth="1"/>
    <col min="4611" max="4611" width="13" style="6" customWidth="1"/>
    <col min="4612" max="4612" width="0" style="6" hidden="1" customWidth="1"/>
    <col min="4613" max="4614" width="18.42578125" style="6" customWidth="1"/>
    <col min="4615" max="4861" width="9.140625" style="6"/>
    <col min="4862" max="4862" width="6.7109375" style="6" bestFit="1" customWidth="1"/>
    <col min="4863" max="4863" width="13.140625" style="6" customWidth="1"/>
    <col min="4864" max="4864" width="40" style="6" customWidth="1"/>
    <col min="4865" max="4865" width="12.5703125" style="6" customWidth="1"/>
    <col min="4866" max="4866" width="12" style="6" customWidth="1"/>
    <col min="4867" max="4867" width="13" style="6" customWidth="1"/>
    <col min="4868" max="4868" width="0" style="6" hidden="1" customWidth="1"/>
    <col min="4869" max="4870" width="18.42578125" style="6" customWidth="1"/>
    <col min="4871" max="5117" width="9.140625" style="6"/>
    <col min="5118" max="5118" width="6.7109375" style="6" bestFit="1" customWidth="1"/>
    <col min="5119" max="5119" width="13.140625" style="6" customWidth="1"/>
    <col min="5120" max="5120" width="40" style="6" customWidth="1"/>
    <col min="5121" max="5121" width="12.5703125" style="6" customWidth="1"/>
    <col min="5122" max="5122" width="12" style="6" customWidth="1"/>
    <col min="5123" max="5123" width="13" style="6" customWidth="1"/>
    <col min="5124" max="5124" width="0" style="6" hidden="1" customWidth="1"/>
    <col min="5125" max="5126" width="18.42578125" style="6" customWidth="1"/>
    <col min="5127" max="5373" width="9.140625" style="6"/>
    <col min="5374" max="5374" width="6.7109375" style="6" bestFit="1" customWidth="1"/>
    <col min="5375" max="5375" width="13.140625" style="6" customWidth="1"/>
    <col min="5376" max="5376" width="40" style="6" customWidth="1"/>
    <col min="5377" max="5377" width="12.5703125" style="6" customWidth="1"/>
    <col min="5378" max="5378" width="12" style="6" customWidth="1"/>
    <col min="5379" max="5379" width="13" style="6" customWidth="1"/>
    <col min="5380" max="5380" width="0" style="6" hidden="1" customWidth="1"/>
    <col min="5381" max="5382" width="18.42578125" style="6" customWidth="1"/>
    <col min="5383" max="5629" width="9.140625" style="6"/>
    <col min="5630" max="5630" width="6.7109375" style="6" bestFit="1" customWidth="1"/>
    <col min="5631" max="5631" width="13.140625" style="6" customWidth="1"/>
    <col min="5632" max="5632" width="40" style="6" customWidth="1"/>
    <col min="5633" max="5633" width="12.5703125" style="6" customWidth="1"/>
    <col min="5634" max="5634" width="12" style="6" customWidth="1"/>
    <col min="5635" max="5635" width="13" style="6" customWidth="1"/>
    <col min="5636" max="5636" width="0" style="6" hidden="1" customWidth="1"/>
    <col min="5637" max="5638" width="18.42578125" style="6" customWidth="1"/>
    <col min="5639" max="5885" width="9.140625" style="6"/>
    <col min="5886" max="5886" width="6.7109375" style="6" bestFit="1" customWidth="1"/>
    <col min="5887" max="5887" width="13.140625" style="6" customWidth="1"/>
    <col min="5888" max="5888" width="40" style="6" customWidth="1"/>
    <col min="5889" max="5889" width="12.5703125" style="6" customWidth="1"/>
    <col min="5890" max="5890" width="12" style="6" customWidth="1"/>
    <col min="5891" max="5891" width="13" style="6" customWidth="1"/>
    <col min="5892" max="5892" width="0" style="6" hidden="1" customWidth="1"/>
    <col min="5893" max="5894" width="18.42578125" style="6" customWidth="1"/>
    <col min="5895" max="6141" width="9.140625" style="6"/>
    <col min="6142" max="6142" width="6.7109375" style="6" bestFit="1" customWidth="1"/>
    <col min="6143" max="6143" width="13.140625" style="6" customWidth="1"/>
    <col min="6144" max="6144" width="40" style="6" customWidth="1"/>
    <col min="6145" max="6145" width="12.5703125" style="6" customWidth="1"/>
    <col min="6146" max="6146" width="12" style="6" customWidth="1"/>
    <col min="6147" max="6147" width="13" style="6" customWidth="1"/>
    <col min="6148" max="6148" width="0" style="6" hidden="1" customWidth="1"/>
    <col min="6149" max="6150" width="18.42578125" style="6" customWidth="1"/>
    <col min="6151" max="6397" width="9.140625" style="6"/>
    <col min="6398" max="6398" width="6.7109375" style="6" bestFit="1" customWidth="1"/>
    <col min="6399" max="6399" width="13.140625" style="6" customWidth="1"/>
    <col min="6400" max="6400" width="40" style="6" customWidth="1"/>
    <col min="6401" max="6401" width="12.5703125" style="6" customWidth="1"/>
    <col min="6402" max="6402" width="12" style="6" customWidth="1"/>
    <col min="6403" max="6403" width="13" style="6" customWidth="1"/>
    <col min="6404" max="6404" width="0" style="6" hidden="1" customWidth="1"/>
    <col min="6405" max="6406" width="18.42578125" style="6" customWidth="1"/>
    <col min="6407" max="6653" width="9.140625" style="6"/>
    <col min="6654" max="6654" width="6.7109375" style="6" bestFit="1" customWidth="1"/>
    <col min="6655" max="6655" width="13.140625" style="6" customWidth="1"/>
    <col min="6656" max="6656" width="40" style="6" customWidth="1"/>
    <col min="6657" max="6657" width="12.5703125" style="6" customWidth="1"/>
    <col min="6658" max="6658" width="12" style="6" customWidth="1"/>
    <col min="6659" max="6659" width="13" style="6" customWidth="1"/>
    <col min="6660" max="6660" width="0" style="6" hidden="1" customWidth="1"/>
    <col min="6661" max="6662" width="18.42578125" style="6" customWidth="1"/>
    <col min="6663" max="6909" width="9.140625" style="6"/>
    <col min="6910" max="6910" width="6.7109375" style="6" bestFit="1" customWidth="1"/>
    <col min="6911" max="6911" width="13.140625" style="6" customWidth="1"/>
    <col min="6912" max="6912" width="40" style="6" customWidth="1"/>
    <col min="6913" max="6913" width="12.5703125" style="6" customWidth="1"/>
    <col min="6914" max="6914" width="12" style="6" customWidth="1"/>
    <col min="6915" max="6915" width="13" style="6" customWidth="1"/>
    <col min="6916" max="6916" width="0" style="6" hidden="1" customWidth="1"/>
    <col min="6917" max="6918" width="18.42578125" style="6" customWidth="1"/>
    <col min="6919" max="7165" width="9.140625" style="6"/>
    <col min="7166" max="7166" width="6.7109375" style="6" bestFit="1" customWidth="1"/>
    <col min="7167" max="7167" width="13.140625" style="6" customWidth="1"/>
    <col min="7168" max="7168" width="40" style="6" customWidth="1"/>
    <col min="7169" max="7169" width="12.5703125" style="6" customWidth="1"/>
    <col min="7170" max="7170" width="12" style="6" customWidth="1"/>
    <col min="7171" max="7171" width="13" style="6" customWidth="1"/>
    <col min="7172" max="7172" width="0" style="6" hidden="1" customWidth="1"/>
    <col min="7173" max="7174" width="18.42578125" style="6" customWidth="1"/>
    <col min="7175" max="7421" width="9.140625" style="6"/>
    <col min="7422" max="7422" width="6.7109375" style="6" bestFit="1" customWidth="1"/>
    <col min="7423" max="7423" width="13.140625" style="6" customWidth="1"/>
    <col min="7424" max="7424" width="40" style="6" customWidth="1"/>
    <col min="7425" max="7425" width="12.5703125" style="6" customWidth="1"/>
    <col min="7426" max="7426" width="12" style="6" customWidth="1"/>
    <col min="7427" max="7427" width="13" style="6" customWidth="1"/>
    <col min="7428" max="7428" width="0" style="6" hidden="1" customWidth="1"/>
    <col min="7429" max="7430" width="18.42578125" style="6" customWidth="1"/>
    <col min="7431" max="7677" width="9.140625" style="6"/>
    <col min="7678" max="7678" width="6.7109375" style="6" bestFit="1" customWidth="1"/>
    <col min="7679" max="7679" width="13.140625" style="6" customWidth="1"/>
    <col min="7680" max="7680" width="40" style="6" customWidth="1"/>
    <col min="7681" max="7681" width="12.5703125" style="6" customWidth="1"/>
    <col min="7682" max="7682" width="12" style="6" customWidth="1"/>
    <col min="7683" max="7683" width="13" style="6" customWidth="1"/>
    <col min="7684" max="7684" width="0" style="6" hidden="1" customWidth="1"/>
    <col min="7685" max="7686" width="18.42578125" style="6" customWidth="1"/>
    <col min="7687" max="7933" width="9.140625" style="6"/>
    <col min="7934" max="7934" width="6.7109375" style="6" bestFit="1" customWidth="1"/>
    <col min="7935" max="7935" width="13.140625" style="6" customWidth="1"/>
    <col min="7936" max="7936" width="40" style="6" customWidth="1"/>
    <col min="7937" max="7937" width="12.5703125" style="6" customWidth="1"/>
    <col min="7938" max="7938" width="12" style="6" customWidth="1"/>
    <col min="7939" max="7939" width="13" style="6" customWidth="1"/>
    <col min="7940" max="7940" width="0" style="6" hidden="1" customWidth="1"/>
    <col min="7941" max="7942" width="18.42578125" style="6" customWidth="1"/>
    <col min="7943" max="8189" width="9.140625" style="6"/>
    <col min="8190" max="8190" width="6.7109375" style="6" bestFit="1" customWidth="1"/>
    <col min="8191" max="8191" width="13.140625" style="6" customWidth="1"/>
    <col min="8192" max="8192" width="40" style="6" customWidth="1"/>
    <col min="8193" max="8193" width="12.5703125" style="6" customWidth="1"/>
    <col min="8194" max="8194" width="12" style="6" customWidth="1"/>
    <col min="8195" max="8195" width="13" style="6" customWidth="1"/>
    <col min="8196" max="8196" width="0" style="6" hidden="1" customWidth="1"/>
    <col min="8197" max="8198" width="18.42578125" style="6" customWidth="1"/>
    <col min="8199" max="8445" width="9.140625" style="6"/>
    <col min="8446" max="8446" width="6.7109375" style="6" bestFit="1" customWidth="1"/>
    <col min="8447" max="8447" width="13.140625" style="6" customWidth="1"/>
    <col min="8448" max="8448" width="40" style="6" customWidth="1"/>
    <col min="8449" max="8449" width="12.5703125" style="6" customWidth="1"/>
    <col min="8450" max="8450" width="12" style="6" customWidth="1"/>
    <col min="8451" max="8451" width="13" style="6" customWidth="1"/>
    <col min="8452" max="8452" width="0" style="6" hidden="1" customWidth="1"/>
    <col min="8453" max="8454" width="18.42578125" style="6" customWidth="1"/>
    <col min="8455" max="8701" width="9.140625" style="6"/>
    <col min="8702" max="8702" width="6.7109375" style="6" bestFit="1" customWidth="1"/>
    <col min="8703" max="8703" width="13.140625" style="6" customWidth="1"/>
    <col min="8704" max="8704" width="40" style="6" customWidth="1"/>
    <col min="8705" max="8705" width="12.5703125" style="6" customWidth="1"/>
    <col min="8706" max="8706" width="12" style="6" customWidth="1"/>
    <col min="8707" max="8707" width="13" style="6" customWidth="1"/>
    <col min="8708" max="8708" width="0" style="6" hidden="1" customWidth="1"/>
    <col min="8709" max="8710" width="18.42578125" style="6" customWidth="1"/>
    <col min="8711" max="8957" width="9.140625" style="6"/>
    <col min="8958" max="8958" width="6.7109375" style="6" bestFit="1" customWidth="1"/>
    <col min="8959" max="8959" width="13.140625" style="6" customWidth="1"/>
    <col min="8960" max="8960" width="40" style="6" customWidth="1"/>
    <col min="8961" max="8961" width="12.5703125" style="6" customWidth="1"/>
    <col min="8962" max="8962" width="12" style="6" customWidth="1"/>
    <col min="8963" max="8963" width="13" style="6" customWidth="1"/>
    <col min="8964" max="8964" width="0" style="6" hidden="1" customWidth="1"/>
    <col min="8965" max="8966" width="18.42578125" style="6" customWidth="1"/>
    <col min="8967" max="9213" width="9.140625" style="6"/>
    <col min="9214" max="9214" width="6.7109375" style="6" bestFit="1" customWidth="1"/>
    <col min="9215" max="9215" width="13.140625" style="6" customWidth="1"/>
    <col min="9216" max="9216" width="40" style="6" customWidth="1"/>
    <col min="9217" max="9217" width="12.5703125" style="6" customWidth="1"/>
    <col min="9218" max="9218" width="12" style="6" customWidth="1"/>
    <col min="9219" max="9219" width="13" style="6" customWidth="1"/>
    <col min="9220" max="9220" width="0" style="6" hidden="1" customWidth="1"/>
    <col min="9221" max="9222" width="18.42578125" style="6" customWidth="1"/>
    <col min="9223" max="9469" width="9.140625" style="6"/>
    <col min="9470" max="9470" width="6.7109375" style="6" bestFit="1" customWidth="1"/>
    <col min="9471" max="9471" width="13.140625" style="6" customWidth="1"/>
    <col min="9472" max="9472" width="40" style="6" customWidth="1"/>
    <col min="9473" max="9473" width="12.5703125" style="6" customWidth="1"/>
    <col min="9474" max="9474" width="12" style="6" customWidth="1"/>
    <col min="9475" max="9475" width="13" style="6" customWidth="1"/>
    <col min="9476" max="9476" width="0" style="6" hidden="1" customWidth="1"/>
    <col min="9477" max="9478" width="18.42578125" style="6" customWidth="1"/>
    <col min="9479" max="9725" width="9.140625" style="6"/>
    <col min="9726" max="9726" width="6.7109375" style="6" bestFit="1" customWidth="1"/>
    <col min="9727" max="9727" width="13.140625" style="6" customWidth="1"/>
    <col min="9728" max="9728" width="40" style="6" customWidth="1"/>
    <col min="9729" max="9729" width="12.5703125" style="6" customWidth="1"/>
    <col min="9730" max="9730" width="12" style="6" customWidth="1"/>
    <col min="9731" max="9731" width="13" style="6" customWidth="1"/>
    <col min="9732" max="9732" width="0" style="6" hidden="1" customWidth="1"/>
    <col min="9733" max="9734" width="18.42578125" style="6" customWidth="1"/>
    <col min="9735" max="9981" width="9.140625" style="6"/>
    <col min="9982" max="9982" width="6.7109375" style="6" bestFit="1" customWidth="1"/>
    <col min="9983" max="9983" width="13.140625" style="6" customWidth="1"/>
    <col min="9984" max="9984" width="40" style="6" customWidth="1"/>
    <col min="9985" max="9985" width="12.5703125" style="6" customWidth="1"/>
    <col min="9986" max="9986" width="12" style="6" customWidth="1"/>
    <col min="9987" max="9987" width="13" style="6" customWidth="1"/>
    <col min="9988" max="9988" width="0" style="6" hidden="1" customWidth="1"/>
    <col min="9989" max="9990" width="18.42578125" style="6" customWidth="1"/>
    <col min="9991" max="10237" width="9.140625" style="6"/>
    <col min="10238" max="10238" width="6.7109375" style="6" bestFit="1" customWidth="1"/>
    <col min="10239" max="10239" width="13.140625" style="6" customWidth="1"/>
    <col min="10240" max="10240" width="40" style="6" customWidth="1"/>
    <col min="10241" max="10241" width="12.5703125" style="6" customWidth="1"/>
    <col min="10242" max="10242" width="12" style="6" customWidth="1"/>
    <col min="10243" max="10243" width="13" style="6" customWidth="1"/>
    <col min="10244" max="10244" width="0" style="6" hidden="1" customWidth="1"/>
    <col min="10245" max="10246" width="18.42578125" style="6" customWidth="1"/>
    <col min="10247" max="10493" width="9.140625" style="6"/>
    <col min="10494" max="10494" width="6.7109375" style="6" bestFit="1" customWidth="1"/>
    <col min="10495" max="10495" width="13.140625" style="6" customWidth="1"/>
    <col min="10496" max="10496" width="40" style="6" customWidth="1"/>
    <col min="10497" max="10497" width="12.5703125" style="6" customWidth="1"/>
    <col min="10498" max="10498" width="12" style="6" customWidth="1"/>
    <col min="10499" max="10499" width="13" style="6" customWidth="1"/>
    <col min="10500" max="10500" width="0" style="6" hidden="1" customWidth="1"/>
    <col min="10501" max="10502" width="18.42578125" style="6" customWidth="1"/>
    <col min="10503" max="10749" width="9.140625" style="6"/>
    <col min="10750" max="10750" width="6.7109375" style="6" bestFit="1" customWidth="1"/>
    <col min="10751" max="10751" width="13.140625" style="6" customWidth="1"/>
    <col min="10752" max="10752" width="40" style="6" customWidth="1"/>
    <col min="10753" max="10753" width="12.5703125" style="6" customWidth="1"/>
    <col min="10754" max="10754" width="12" style="6" customWidth="1"/>
    <col min="10755" max="10755" width="13" style="6" customWidth="1"/>
    <col min="10756" max="10756" width="0" style="6" hidden="1" customWidth="1"/>
    <col min="10757" max="10758" width="18.42578125" style="6" customWidth="1"/>
    <col min="10759" max="11005" width="9.140625" style="6"/>
    <col min="11006" max="11006" width="6.7109375" style="6" bestFit="1" customWidth="1"/>
    <col min="11007" max="11007" width="13.140625" style="6" customWidth="1"/>
    <col min="11008" max="11008" width="40" style="6" customWidth="1"/>
    <col min="11009" max="11009" width="12.5703125" style="6" customWidth="1"/>
    <col min="11010" max="11010" width="12" style="6" customWidth="1"/>
    <col min="11011" max="11011" width="13" style="6" customWidth="1"/>
    <col min="11012" max="11012" width="0" style="6" hidden="1" customWidth="1"/>
    <col min="11013" max="11014" width="18.42578125" style="6" customWidth="1"/>
    <col min="11015" max="11261" width="9.140625" style="6"/>
    <col min="11262" max="11262" width="6.7109375" style="6" bestFit="1" customWidth="1"/>
    <col min="11263" max="11263" width="13.140625" style="6" customWidth="1"/>
    <col min="11264" max="11264" width="40" style="6" customWidth="1"/>
    <col min="11265" max="11265" width="12.5703125" style="6" customWidth="1"/>
    <col min="11266" max="11266" width="12" style="6" customWidth="1"/>
    <col min="11267" max="11267" width="13" style="6" customWidth="1"/>
    <col min="11268" max="11268" width="0" style="6" hidden="1" customWidth="1"/>
    <col min="11269" max="11270" width="18.42578125" style="6" customWidth="1"/>
    <col min="11271" max="11517" width="9.140625" style="6"/>
    <col min="11518" max="11518" width="6.7109375" style="6" bestFit="1" customWidth="1"/>
    <col min="11519" max="11519" width="13.140625" style="6" customWidth="1"/>
    <col min="11520" max="11520" width="40" style="6" customWidth="1"/>
    <col min="11521" max="11521" width="12.5703125" style="6" customWidth="1"/>
    <col min="11522" max="11522" width="12" style="6" customWidth="1"/>
    <col min="11523" max="11523" width="13" style="6" customWidth="1"/>
    <col min="11524" max="11524" width="0" style="6" hidden="1" customWidth="1"/>
    <col min="11525" max="11526" width="18.42578125" style="6" customWidth="1"/>
    <col min="11527" max="11773" width="9.140625" style="6"/>
    <col min="11774" max="11774" width="6.7109375" style="6" bestFit="1" customWidth="1"/>
    <col min="11775" max="11775" width="13.140625" style="6" customWidth="1"/>
    <col min="11776" max="11776" width="40" style="6" customWidth="1"/>
    <col min="11777" max="11777" width="12.5703125" style="6" customWidth="1"/>
    <col min="11778" max="11778" width="12" style="6" customWidth="1"/>
    <col min="11779" max="11779" width="13" style="6" customWidth="1"/>
    <col min="11780" max="11780" width="0" style="6" hidden="1" customWidth="1"/>
    <col min="11781" max="11782" width="18.42578125" style="6" customWidth="1"/>
    <col min="11783" max="12029" width="9.140625" style="6"/>
    <col min="12030" max="12030" width="6.7109375" style="6" bestFit="1" customWidth="1"/>
    <col min="12031" max="12031" width="13.140625" style="6" customWidth="1"/>
    <col min="12032" max="12032" width="40" style="6" customWidth="1"/>
    <col min="12033" max="12033" width="12.5703125" style="6" customWidth="1"/>
    <col min="12034" max="12034" width="12" style="6" customWidth="1"/>
    <col min="12035" max="12035" width="13" style="6" customWidth="1"/>
    <col min="12036" max="12036" width="0" style="6" hidden="1" customWidth="1"/>
    <col min="12037" max="12038" width="18.42578125" style="6" customWidth="1"/>
    <col min="12039" max="12285" width="9.140625" style="6"/>
    <col min="12286" max="12286" width="6.7109375" style="6" bestFit="1" customWidth="1"/>
    <col min="12287" max="12287" width="13.140625" style="6" customWidth="1"/>
    <col min="12288" max="12288" width="40" style="6" customWidth="1"/>
    <col min="12289" max="12289" width="12.5703125" style="6" customWidth="1"/>
    <col min="12290" max="12290" width="12" style="6" customWidth="1"/>
    <col min="12291" max="12291" width="13" style="6" customWidth="1"/>
    <col min="12292" max="12292" width="0" style="6" hidden="1" customWidth="1"/>
    <col min="12293" max="12294" width="18.42578125" style="6" customWidth="1"/>
    <col min="12295" max="12541" width="9.140625" style="6"/>
    <col min="12542" max="12542" width="6.7109375" style="6" bestFit="1" customWidth="1"/>
    <col min="12543" max="12543" width="13.140625" style="6" customWidth="1"/>
    <col min="12544" max="12544" width="40" style="6" customWidth="1"/>
    <col min="12545" max="12545" width="12.5703125" style="6" customWidth="1"/>
    <col min="12546" max="12546" width="12" style="6" customWidth="1"/>
    <col min="12547" max="12547" width="13" style="6" customWidth="1"/>
    <col min="12548" max="12548" width="0" style="6" hidden="1" customWidth="1"/>
    <col min="12549" max="12550" width="18.42578125" style="6" customWidth="1"/>
    <col min="12551" max="12797" width="9.140625" style="6"/>
    <col min="12798" max="12798" width="6.7109375" style="6" bestFit="1" customWidth="1"/>
    <col min="12799" max="12799" width="13.140625" style="6" customWidth="1"/>
    <col min="12800" max="12800" width="40" style="6" customWidth="1"/>
    <col min="12801" max="12801" width="12.5703125" style="6" customWidth="1"/>
    <col min="12802" max="12802" width="12" style="6" customWidth="1"/>
    <col min="12803" max="12803" width="13" style="6" customWidth="1"/>
    <col min="12804" max="12804" width="0" style="6" hidden="1" customWidth="1"/>
    <col min="12805" max="12806" width="18.42578125" style="6" customWidth="1"/>
    <col min="12807" max="13053" width="9.140625" style="6"/>
    <col min="13054" max="13054" width="6.7109375" style="6" bestFit="1" customWidth="1"/>
    <col min="13055" max="13055" width="13.140625" style="6" customWidth="1"/>
    <col min="13056" max="13056" width="40" style="6" customWidth="1"/>
    <col min="13057" max="13057" width="12.5703125" style="6" customWidth="1"/>
    <col min="13058" max="13058" width="12" style="6" customWidth="1"/>
    <col min="13059" max="13059" width="13" style="6" customWidth="1"/>
    <col min="13060" max="13060" width="0" style="6" hidden="1" customWidth="1"/>
    <col min="13061" max="13062" width="18.42578125" style="6" customWidth="1"/>
    <col min="13063" max="13309" width="9.140625" style="6"/>
    <col min="13310" max="13310" width="6.7109375" style="6" bestFit="1" customWidth="1"/>
    <col min="13311" max="13311" width="13.140625" style="6" customWidth="1"/>
    <col min="13312" max="13312" width="40" style="6" customWidth="1"/>
    <col min="13313" max="13313" width="12.5703125" style="6" customWidth="1"/>
    <col min="13314" max="13314" width="12" style="6" customWidth="1"/>
    <col min="13315" max="13315" width="13" style="6" customWidth="1"/>
    <col min="13316" max="13316" width="0" style="6" hidden="1" customWidth="1"/>
    <col min="13317" max="13318" width="18.42578125" style="6" customWidth="1"/>
    <col min="13319" max="13565" width="9.140625" style="6"/>
    <col min="13566" max="13566" width="6.7109375" style="6" bestFit="1" customWidth="1"/>
    <col min="13567" max="13567" width="13.140625" style="6" customWidth="1"/>
    <col min="13568" max="13568" width="40" style="6" customWidth="1"/>
    <col min="13569" max="13569" width="12.5703125" style="6" customWidth="1"/>
    <col min="13570" max="13570" width="12" style="6" customWidth="1"/>
    <col min="13571" max="13571" width="13" style="6" customWidth="1"/>
    <col min="13572" max="13572" width="0" style="6" hidden="1" customWidth="1"/>
    <col min="13573" max="13574" width="18.42578125" style="6" customWidth="1"/>
    <col min="13575" max="13821" width="9.140625" style="6"/>
    <col min="13822" max="13822" width="6.7109375" style="6" bestFit="1" customWidth="1"/>
    <col min="13823" max="13823" width="13.140625" style="6" customWidth="1"/>
    <col min="13824" max="13824" width="40" style="6" customWidth="1"/>
    <col min="13825" max="13825" width="12.5703125" style="6" customWidth="1"/>
    <col min="13826" max="13826" width="12" style="6" customWidth="1"/>
    <col min="13827" max="13827" width="13" style="6" customWidth="1"/>
    <col min="13828" max="13828" width="0" style="6" hidden="1" customWidth="1"/>
    <col min="13829" max="13830" width="18.42578125" style="6" customWidth="1"/>
    <col min="13831" max="14077" width="9.140625" style="6"/>
    <col min="14078" max="14078" width="6.7109375" style="6" bestFit="1" customWidth="1"/>
    <col min="14079" max="14079" width="13.140625" style="6" customWidth="1"/>
    <col min="14080" max="14080" width="40" style="6" customWidth="1"/>
    <col min="14081" max="14081" width="12.5703125" style="6" customWidth="1"/>
    <col min="14082" max="14082" width="12" style="6" customWidth="1"/>
    <col min="14083" max="14083" width="13" style="6" customWidth="1"/>
    <col min="14084" max="14084" width="0" style="6" hidden="1" customWidth="1"/>
    <col min="14085" max="14086" width="18.42578125" style="6" customWidth="1"/>
    <col min="14087" max="14333" width="9.140625" style="6"/>
    <col min="14334" max="14334" width="6.7109375" style="6" bestFit="1" customWidth="1"/>
    <col min="14335" max="14335" width="13.140625" style="6" customWidth="1"/>
    <col min="14336" max="14336" width="40" style="6" customWidth="1"/>
    <col min="14337" max="14337" width="12.5703125" style="6" customWidth="1"/>
    <col min="14338" max="14338" width="12" style="6" customWidth="1"/>
    <col min="14339" max="14339" width="13" style="6" customWidth="1"/>
    <col min="14340" max="14340" width="0" style="6" hidden="1" customWidth="1"/>
    <col min="14341" max="14342" width="18.42578125" style="6" customWidth="1"/>
    <col min="14343" max="14589" width="9.140625" style="6"/>
    <col min="14590" max="14590" width="6.7109375" style="6" bestFit="1" customWidth="1"/>
    <col min="14591" max="14591" width="13.140625" style="6" customWidth="1"/>
    <col min="14592" max="14592" width="40" style="6" customWidth="1"/>
    <col min="14593" max="14593" width="12.5703125" style="6" customWidth="1"/>
    <col min="14594" max="14594" width="12" style="6" customWidth="1"/>
    <col min="14595" max="14595" width="13" style="6" customWidth="1"/>
    <col min="14596" max="14596" width="0" style="6" hidden="1" customWidth="1"/>
    <col min="14597" max="14598" width="18.42578125" style="6" customWidth="1"/>
    <col min="14599" max="14845" width="9.140625" style="6"/>
    <col min="14846" max="14846" width="6.7109375" style="6" bestFit="1" customWidth="1"/>
    <col min="14847" max="14847" width="13.140625" style="6" customWidth="1"/>
    <col min="14848" max="14848" width="40" style="6" customWidth="1"/>
    <col min="14849" max="14849" width="12.5703125" style="6" customWidth="1"/>
    <col min="14850" max="14850" width="12" style="6" customWidth="1"/>
    <col min="14851" max="14851" width="13" style="6" customWidth="1"/>
    <col min="14852" max="14852" width="0" style="6" hidden="1" customWidth="1"/>
    <col min="14853" max="14854" width="18.42578125" style="6" customWidth="1"/>
    <col min="14855" max="15101" width="9.140625" style="6"/>
    <col min="15102" max="15102" width="6.7109375" style="6" bestFit="1" customWidth="1"/>
    <col min="15103" max="15103" width="13.140625" style="6" customWidth="1"/>
    <col min="15104" max="15104" width="40" style="6" customWidth="1"/>
    <col min="15105" max="15105" width="12.5703125" style="6" customWidth="1"/>
    <col min="15106" max="15106" width="12" style="6" customWidth="1"/>
    <col min="15107" max="15107" width="13" style="6" customWidth="1"/>
    <col min="15108" max="15108" width="0" style="6" hidden="1" customWidth="1"/>
    <col min="15109" max="15110" width="18.42578125" style="6" customWidth="1"/>
    <col min="15111" max="15357" width="9.140625" style="6"/>
    <col min="15358" max="15358" width="6.7109375" style="6" bestFit="1" customWidth="1"/>
    <col min="15359" max="15359" width="13.140625" style="6" customWidth="1"/>
    <col min="15360" max="15360" width="40" style="6" customWidth="1"/>
    <col min="15361" max="15361" width="12.5703125" style="6" customWidth="1"/>
    <col min="15362" max="15362" width="12" style="6" customWidth="1"/>
    <col min="15363" max="15363" width="13" style="6" customWidth="1"/>
    <col min="15364" max="15364" width="0" style="6" hidden="1" customWidth="1"/>
    <col min="15365" max="15366" width="18.42578125" style="6" customWidth="1"/>
    <col min="15367" max="15613" width="9.140625" style="6"/>
    <col min="15614" max="15614" width="6.7109375" style="6" bestFit="1" customWidth="1"/>
    <col min="15615" max="15615" width="13.140625" style="6" customWidth="1"/>
    <col min="15616" max="15616" width="40" style="6" customWidth="1"/>
    <col min="15617" max="15617" width="12.5703125" style="6" customWidth="1"/>
    <col min="15618" max="15618" width="12" style="6" customWidth="1"/>
    <col min="15619" max="15619" width="13" style="6" customWidth="1"/>
    <col min="15620" max="15620" width="0" style="6" hidden="1" customWidth="1"/>
    <col min="15621" max="15622" width="18.42578125" style="6" customWidth="1"/>
    <col min="15623" max="15869" width="9.140625" style="6"/>
    <col min="15870" max="15870" width="6.7109375" style="6" bestFit="1" customWidth="1"/>
    <col min="15871" max="15871" width="13.140625" style="6" customWidth="1"/>
    <col min="15872" max="15872" width="40" style="6" customWidth="1"/>
    <col min="15873" max="15873" width="12.5703125" style="6" customWidth="1"/>
    <col min="15874" max="15874" width="12" style="6" customWidth="1"/>
    <col min="15875" max="15875" width="13" style="6" customWidth="1"/>
    <col min="15876" max="15876" width="0" style="6" hidden="1" customWidth="1"/>
    <col min="15877" max="15878" width="18.42578125" style="6" customWidth="1"/>
    <col min="15879" max="16125" width="9.140625" style="6"/>
    <col min="16126" max="16126" width="6.7109375" style="6" bestFit="1" customWidth="1"/>
    <col min="16127" max="16127" width="13.140625" style="6" customWidth="1"/>
    <col min="16128" max="16128" width="40" style="6" customWidth="1"/>
    <col min="16129" max="16129" width="12.5703125" style="6" customWidth="1"/>
    <col min="16130" max="16130" width="12" style="6" customWidth="1"/>
    <col min="16131" max="16131" width="13" style="6" customWidth="1"/>
    <col min="16132" max="16132" width="0" style="6" hidden="1" customWidth="1"/>
    <col min="16133" max="16134" width="18.42578125" style="6" customWidth="1"/>
    <col min="16135" max="16384" width="9.140625" style="6"/>
  </cols>
  <sheetData>
    <row r="1" spans="1:8" s="1" customFormat="1" x14ac:dyDescent="0.2">
      <c r="D1" s="11"/>
      <c r="E1" s="11"/>
      <c r="F1" s="11"/>
      <c r="G1" s="12"/>
      <c r="H1" s="14"/>
    </row>
    <row r="2" spans="1:8" s="1" customFormat="1" x14ac:dyDescent="0.2">
      <c r="D2" s="11"/>
      <c r="F2" s="11"/>
      <c r="G2" s="8"/>
      <c r="H2" s="14" t="s">
        <v>11</v>
      </c>
    </row>
    <row r="3" spans="1:8" s="1" customFormat="1" ht="15" x14ac:dyDescent="0.2">
      <c r="C3" s="2" t="s">
        <v>0</v>
      </c>
      <c r="E3" s="11"/>
      <c r="F3" s="11"/>
      <c r="G3" s="8"/>
      <c r="H3" s="15"/>
    </row>
    <row r="4" spans="1:8" s="1" customFormat="1" ht="15" x14ac:dyDescent="0.2">
      <c r="C4" s="2" t="s">
        <v>110</v>
      </c>
      <c r="E4" s="11"/>
      <c r="F4" s="11"/>
      <c r="G4" s="8"/>
      <c r="H4" s="15"/>
    </row>
    <row r="5" spans="1:8" s="1" customFormat="1" x14ac:dyDescent="0.2">
      <c r="D5" s="11"/>
      <c r="E5" s="11"/>
      <c r="F5" s="11"/>
      <c r="G5" s="8"/>
      <c r="H5" s="15"/>
    </row>
    <row r="6" spans="1:8" s="4" customFormat="1" ht="57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9" t="s">
        <v>7</v>
      </c>
      <c r="H6" s="3" t="s">
        <v>109</v>
      </c>
    </row>
    <row r="7" spans="1:8" s="4" customFormat="1" ht="14.25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13">
        <v>7</v>
      </c>
      <c r="H7" s="5">
        <v>8</v>
      </c>
    </row>
    <row r="8" spans="1:8" s="4" customFormat="1" ht="22.5" x14ac:dyDescent="0.2">
      <c r="A8" s="18">
        <v>1</v>
      </c>
      <c r="B8" s="19" t="s">
        <v>12</v>
      </c>
      <c r="C8" s="19" t="s">
        <v>13</v>
      </c>
      <c r="D8" s="20" t="s">
        <v>8</v>
      </c>
      <c r="E8" s="19" t="s">
        <v>9</v>
      </c>
      <c r="F8" s="21">
        <v>7</v>
      </c>
      <c r="G8" s="21">
        <v>7457.5</v>
      </c>
      <c r="H8" s="22">
        <f>F8*G8</f>
        <v>52202.5</v>
      </c>
    </row>
    <row r="9" spans="1:8" s="4" customFormat="1" ht="14.25" x14ac:dyDescent="0.2">
      <c r="A9" s="18">
        <v>2</v>
      </c>
      <c r="B9" s="19" t="s">
        <v>14</v>
      </c>
      <c r="C9" s="19" t="s">
        <v>15</v>
      </c>
      <c r="D9" s="20"/>
      <c r="E9" s="19" t="s">
        <v>9</v>
      </c>
      <c r="F9" s="21">
        <v>1</v>
      </c>
      <c r="G9" s="21">
        <v>4661.01</v>
      </c>
      <c r="H9" s="22">
        <f t="shared" ref="H9:H63" si="0">F9*G9</f>
        <v>4661.01</v>
      </c>
    </row>
    <row r="10" spans="1:8" s="4" customFormat="1" ht="33.75" x14ac:dyDescent="0.2">
      <c r="A10" s="18">
        <v>3</v>
      </c>
      <c r="B10" s="19" t="s">
        <v>16</v>
      </c>
      <c r="C10" s="19" t="s">
        <v>17</v>
      </c>
      <c r="D10" s="20"/>
      <c r="E10" s="19" t="s">
        <v>9</v>
      </c>
      <c r="F10" s="21">
        <v>15</v>
      </c>
      <c r="G10" s="21">
        <v>15.49</v>
      </c>
      <c r="H10" s="22">
        <f t="shared" si="0"/>
        <v>232.35</v>
      </c>
    </row>
    <row r="11" spans="1:8" s="4" customFormat="1" ht="33.75" x14ac:dyDescent="0.2">
      <c r="A11" s="18">
        <v>4</v>
      </c>
      <c r="B11" s="19" t="s">
        <v>16</v>
      </c>
      <c r="C11" s="19" t="s">
        <v>17</v>
      </c>
      <c r="D11" s="20"/>
      <c r="E11" s="19" t="s">
        <v>9</v>
      </c>
      <c r="F11" s="21">
        <v>15</v>
      </c>
      <c r="G11" s="21">
        <v>15.49</v>
      </c>
      <c r="H11" s="22">
        <f t="shared" si="0"/>
        <v>232.35</v>
      </c>
    </row>
    <row r="12" spans="1:8" s="4" customFormat="1" ht="45" x14ac:dyDescent="0.2">
      <c r="A12" s="18">
        <v>5</v>
      </c>
      <c r="B12" s="19" t="s">
        <v>18</v>
      </c>
      <c r="C12" s="19" t="s">
        <v>19</v>
      </c>
      <c r="D12" s="20" t="s">
        <v>8</v>
      </c>
      <c r="E12" s="19" t="s">
        <v>10</v>
      </c>
      <c r="F12" s="21">
        <v>4.5679999999999996</v>
      </c>
      <c r="G12" s="21">
        <v>502.24605954465858</v>
      </c>
      <c r="H12" s="22">
        <f t="shared" si="0"/>
        <v>2294.2600000000002</v>
      </c>
    </row>
    <row r="13" spans="1:8" s="4" customFormat="1" ht="45" x14ac:dyDescent="0.2">
      <c r="A13" s="18">
        <v>6</v>
      </c>
      <c r="B13" s="19" t="s">
        <v>20</v>
      </c>
      <c r="C13" s="19" t="s">
        <v>21</v>
      </c>
      <c r="D13" s="20" t="s">
        <v>8</v>
      </c>
      <c r="E13" s="19" t="s">
        <v>10</v>
      </c>
      <c r="F13" s="21">
        <v>6.8</v>
      </c>
      <c r="G13" s="21">
        <v>509.11029411764707</v>
      </c>
      <c r="H13" s="22">
        <f t="shared" si="0"/>
        <v>3461.95</v>
      </c>
    </row>
    <row r="14" spans="1:8" s="4" customFormat="1" ht="14.25" x14ac:dyDescent="0.2">
      <c r="A14" s="18">
        <v>7</v>
      </c>
      <c r="B14" s="19" t="s">
        <v>22</v>
      </c>
      <c r="C14" s="19" t="s">
        <v>23</v>
      </c>
      <c r="D14" s="20" t="s">
        <v>24</v>
      </c>
      <c r="E14" s="19" t="s">
        <v>9</v>
      </c>
      <c r="F14" s="21">
        <v>1</v>
      </c>
      <c r="G14" s="21">
        <v>610508.47</v>
      </c>
      <c r="H14" s="22">
        <f t="shared" si="0"/>
        <v>610508.47</v>
      </c>
    </row>
    <row r="15" spans="1:8" s="4" customFormat="1" ht="33.75" x14ac:dyDescent="0.2">
      <c r="A15" s="18">
        <v>8</v>
      </c>
      <c r="B15" s="19" t="s">
        <v>25</v>
      </c>
      <c r="C15" s="19" t="s">
        <v>26</v>
      </c>
      <c r="D15" s="20" t="s">
        <v>8</v>
      </c>
      <c r="E15" s="19" t="s">
        <v>9</v>
      </c>
      <c r="F15" s="21">
        <v>2</v>
      </c>
      <c r="G15" s="21">
        <v>3389.83</v>
      </c>
      <c r="H15" s="22">
        <f t="shared" si="0"/>
        <v>6779.66</v>
      </c>
    </row>
    <row r="16" spans="1:8" s="4" customFormat="1" ht="56.25" x14ac:dyDescent="0.2">
      <c r="A16" s="18">
        <v>9</v>
      </c>
      <c r="B16" s="19" t="s">
        <v>27</v>
      </c>
      <c r="C16" s="19" t="s">
        <v>28</v>
      </c>
      <c r="D16" s="20" t="s">
        <v>8</v>
      </c>
      <c r="E16" s="19" t="s">
        <v>29</v>
      </c>
      <c r="F16" s="21">
        <v>5.38</v>
      </c>
      <c r="G16" s="21">
        <v>426.00000000000006</v>
      </c>
      <c r="H16" s="22">
        <f t="shared" si="0"/>
        <v>2291.88</v>
      </c>
    </row>
    <row r="17" spans="1:8" s="4" customFormat="1" ht="56.25" x14ac:dyDescent="0.2">
      <c r="A17" s="18">
        <v>10</v>
      </c>
      <c r="B17" s="19" t="s">
        <v>30</v>
      </c>
      <c r="C17" s="19" t="s">
        <v>31</v>
      </c>
      <c r="D17" s="20" t="s">
        <v>8</v>
      </c>
      <c r="E17" s="19" t="s">
        <v>29</v>
      </c>
      <c r="F17" s="21">
        <v>3</v>
      </c>
      <c r="G17" s="21">
        <v>285</v>
      </c>
      <c r="H17" s="22">
        <f t="shared" si="0"/>
        <v>855</v>
      </c>
    </row>
    <row r="18" spans="1:8" s="4" customFormat="1" ht="45" x14ac:dyDescent="0.2">
      <c r="A18" s="18">
        <v>11</v>
      </c>
      <c r="B18" s="19" t="s">
        <v>32</v>
      </c>
      <c r="C18" s="19" t="s">
        <v>33</v>
      </c>
      <c r="D18" s="20" t="s">
        <v>8</v>
      </c>
      <c r="E18" s="19" t="s">
        <v>10</v>
      </c>
      <c r="F18" s="21">
        <v>17.72</v>
      </c>
      <c r="G18" s="21">
        <v>356</v>
      </c>
      <c r="H18" s="22">
        <f t="shared" si="0"/>
        <v>6308.32</v>
      </c>
    </row>
    <row r="19" spans="1:8" s="4" customFormat="1" ht="45" x14ac:dyDescent="0.2">
      <c r="A19" s="18">
        <v>12</v>
      </c>
      <c r="B19" s="19" t="s">
        <v>34</v>
      </c>
      <c r="C19" s="19" t="s">
        <v>35</v>
      </c>
      <c r="D19" s="20" t="s">
        <v>8</v>
      </c>
      <c r="E19" s="19" t="s">
        <v>10</v>
      </c>
      <c r="F19" s="21">
        <v>24.63</v>
      </c>
      <c r="G19" s="21">
        <v>316</v>
      </c>
      <c r="H19" s="22">
        <f t="shared" si="0"/>
        <v>7783.08</v>
      </c>
    </row>
    <row r="20" spans="1:8" s="4" customFormat="1" ht="14.25" x14ac:dyDescent="0.2">
      <c r="A20" s="18">
        <v>13</v>
      </c>
      <c r="B20" s="19" t="s">
        <v>36</v>
      </c>
      <c r="C20" s="19" t="s">
        <v>37</v>
      </c>
      <c r="D20" s="20" t="s">
        <v>38</v>
      </c>
      <c r="E20" s="19" t="s">
        <v>9</v>
      </c>
      <c r="F20" s="21">
        <v>2</v>
      </c>
      <c r="G20" s="23">
        <v>7500</v>
      </c>
      <c r="H20" s="22">
        <f t="shared" si="0"/>
        <v>15000</v>
      </c>
    </row>
    <row r="21" spans="1:8" s="4" customFormat="1" ht="45" x14ac:dyDescent="0.2">
      <c r="A21" s="18">
        <v>14</v>
      </c>
      <c r="B21" s="19" t="s">
        <v>39</v>
      </c>
      <c r="C21" s="19" t="s">
        <v>40</v>
      </c>
      <c r="D21" s="20" t="s">
        <v>8</v>
      </c>
      <c r="E21" s="19" t="s">
        <v>9</v>
      </c>
      <c r="F21" s="21">
        <v>2</v>
      </c>
      <c r="G21" s="21">
        <v>37.130000000000003</v>
      </c>
      <c r="H21" s="22">
        <f t="shared" si="0"/>
        <v>74.260000000000005</v>
      </c>
    </row>
    <row r="22" spans="1:8" s="4" customFormat="1" ht="14.25" x14ac:dyDescent="0.2">
      <c r="A22" s="18">
        <v>15</v>
      </c>
      <c r="B22" s="19" t="s">
        <v>41</v>
      </c>
      <c r="C22" s="19" t="s">
        <v>42</v>
      </c>
      <c r="D22" s="20" t="s">
        <v>8</v>
      </c>
      <c r="E22" s="19" t="s">
        <v>9</v>
      </c>
      <c r="F22" s="21">
        <v>8</v>
      </c>
      <c r="G22" s="21">
        <v>594.47375</v>
      </c>
      <c r="H22" s="22">
        <f t="shared" si="0"/>
        <v>4755.79</v>
      </c>
    </row>
    <row r="23" spans="1:8" s="4" customFormat="1" ht="22.5" x14ac:dyDescent="0.2">
      <c r="A23" s="18">
        <v>16</v>
      </c>
      <c r="B23" s="19" t="s">
        <v>43</v>
      </c>
      <c r="C23" s="19" t="s">
        <v>44</v>
      </c>
      <c r="D23" s="20" t="s">
        <v>8</v>
      </c>
      <c r="E23" s="19" t="s">
        <v>9</v>
      </c>
      <c r="F23" s="21">
        <v>2</v>
      </c>
      <c r="G23" s="21">
        <v>1702.2</v>
      </c>
      <c r="H23" s="22">
        <f t="shared" si="0"/>
        <v>3404.4</v>
      </c>
    </row>
    <row r="24" spans="1:8" s="4" customFormat="1" ht="22.5" x14ac:dyDescent="0.2">
      <c r="A24" s="18">
        <v>17</v>
      </c>
      <c r="B24" s="19" t="s">
        <v>45</v>
      </c>
      <c r="C24" s="19" t="s">
        <v>46</v>
      </c>
      <c r="D24" s="20" t="s">
        <v>8</v>
      </c>
      <c r="E24" s="19" t="s">
        <v>9</v>
      </c>
      <c r="F24" s="21">
        <v>8</v>
      </c>
      <c r="G24" s="21">
        <v>221.13749999999999</v>
      </c>
      <c r="H24" s="22">
        <f t="shared" si="0"/>
        <v>1769.1</v>
      </c>
    </row>
    <row r="25" spans="1:8" s="4" customFormat="1" ht="45" x14ac:dyDescent="0.2">
      <c r="A25" s="18">
        <v>18</v>
      </c>
      <c r="B25" s="19" t="s">
        <v>47</v>
      </c>
      <c r="C25" s="19" t="s">
        <v>48</v>
      </c>
      <c r="D25" s="20" t="s">
        <v>8</v>
      </c>
      <c r="E25" s="19" t="s">
        <v>9</v>
      </c>
      <c r="F25" s="21">
        <v>1</v>
      </c>
      <c r="G25" s="21">
        <v>423113.21</v>
      </c>
      <c r="H25" s="22">
        <f t="shared" si="0"/>
        <v>423113.21</v>
      </c>
    </row>
    <row r="26" spans="1:8" s="4" customFormat="1" ht="45" x14ac:dyDescent="0.2">
      <c r="A26" s="18">
        <v>19</v>
      </c>
      <c r="B26" s="19" t="s">
        <v>49</v>
      </c>
      <c r="C26" s="19" t="s">
        <v>50</v>
      </c>
      <c r="D26" s="20" t="s">
        <v>24</v>
      </c>
      <c r="E26" s="19" t="s">
        <v>51</v>
      </c>
      <c r="F26" s="21">
        <v>1</v>
      </c>
      <c r="G26" s="21">
        <v>484130.16</v>
      </c>
      <c r="H26" s="22">
        <f t="shared" si="0"/>
        <v>484130.16</v>
      </c>
    </row>
    <row r="27" spans="1:8" s="4" customFormat="1" ht="45" x14ac:dyDescent="0.2">
      <c r="A27" s="18">
        <v>20</v>
      </c>
      <c r="B27" s="19" t="s">
        <v>49</v>
      </c>
      <c r="C27" s="19" t="s">
        <v>50</v>
      </c>
      <c r="D27" s="20" t="s">
        <v>24</v>
      </c>
      <c r="E27" s="19" t="s">
        <v>51</v>
      </c>
      <c r="F27" s="21">
        <v>1</v>
      </c>
      <c r="G27" s="21">
        <v>484130.16</v>
      </c>
      <c r="H27" s="22">
        <f t="shared" si="0"/>
        <v>484130.16</v>
      </c>
    </row>
    <row r="28" spans="1:8" s="4" customFormat="1" ht="67.5" x14ac:dyDescent="0.2">
      <c r="A28" s="18">
        <v>21</v>
      </c>
      <c r="B28" s="19" t="s">
        <v>52</v>
      </c>
      <c r="C28" s="19" t="s">
        <v>53</v>
      </c>
      <c r="D28" s="20" t="s">
        <v>8</v>
      </c>
      <c r="E28" s="19" t="s">
        <v>9</v>
      </c>
      <c r="F28" s="21">
        <v>1</v>
      </c>
      <c r="G28" s="21">
        <v>461248.81</v>
      </c>
      <c r="H28" s="22">
        <f t="shared" si="0"/>
        <v>461248.81</v>
      </c>
    </row>
    <row r="29" spans="1:8" s="4" customFormat="1" ht="45" x14ac:dyDescent="0.2">
      <c r="A29" s="18">
        <v>22</v>
      </c>
      <c r="B29" s="19" t="s">
        <v>54</v>
      </c>
      <c r="C29" s="19" t="s">
        <v>55</v>
      </c>
      <c r="D29" s="20" t="s">
        <v>8</v>
      </c>
      <c r="E29" s="19" t="s">
        <v>9</v>
      </c>
      <c r="F29" s="21">
        <v>10581</v>
      </c>
      <c r="G29" s="21">
        <v>0.11749645591153955</v>
      </c>
      <c r="H29" s="22">
        <f t="shared" si="0"/>
        <v>1243.23</v>
      </c>
    </row>
    <row r="30" spans="1:8" s="4" customFormat="1" ht="22.5" x14ac:dyDescent="0.2">
      <c r="A30" s="18">
        <v>23</v>
      </c>
      <c r="B30" s="19" t="s">
        <v>56</v>
      </c>
      <c r="C30" s="19" t="s">
        <v>57</v>
      </c>
      <c r="D30" s="20"/>
      <c r="E30" s="19" t="s">
        <v>9</v>
      </c>
      <c r="F30" s="21">
        <v>15</v>
      </c>
      <c r="G30" s="21">
        <v>783</v>
      </c>
      <c r="H30" s="22">
        <f t="shared" si="0"/>
        <v>11745</v>
      </c>
    </row>
    <row r="31" spans="1:8" s="4" customFormat="1" ht="14.25" x14ac:dyDescent="0.2">
      <c r="A31" s="18">
        <v>24</v>
      </c>
      <c r="B31" s="19" t="s">
        <v>58</v>
      </c>
      <c r="C31" s="19" t="s">
        <v>59</v>
      </c>
      <c r="D31" s="20"/>
      <c r="E31" s="19" t="s">
        <v>9</v>
      </c>
      <c r="F31" s="21">
        <v>10</v>
      </c>
      <c r="G31" s="21">
        <v>745.76</v>
      </c>
      <c r="H31" s="22">
        <f t="shared" si="0"/>
        <v>7457.6</v>
      </c>
    </row>
    <row r="32" spans="1:8" s="4" customFormat="1" ht="14.25" x14ac:dyDescent="0.2">
      <c r="A32" s="18">
        <v>25</v>
      </c>
      <c r="B32" s="19" t="s">
        <v>58</v>
      </c>
      <c r="C32" s="19" t="s">
        <v>59</v>
      </c>
      <c r="D32" s="20"/>
      <c r="E32" s="19" t="s">
        <v>9</v>
      </c>
      <c r="F32" s="21">
        <v>12</v>
      </c>
      <c r="G32" s="21">
        <v>847.76499999999999</v>
      </c>
      <c r="H32" s="22">
        <f t="shared" si="0"/>
        <v>10173.18</v>
      </c>
    </row>
    <row r="33" spans="1:8" s="4" customFormat="1" ht="14.25" x14ac:dyDescent="0.2">
      <c r="A33" s="18">
        <v>26</v>
      </c>
      <c r="B33" s="19" t="s">
        <v>60</v>
      </c>
      <c r="C33" s="19" t="s">
        <v>61</v>
      </c>
      <c r="D33" s="20"/>
      <c r="E33" s="19" t="s">
        <v>62</v>
      </c>
      <c r="F33" s="21">
        <v>43.24</v>
      </c>
      <c r="G33" s="21">
        <v>127.77289546716003</v>
      </c>
      <c r="H33" s="22">
        <f t="shared" si="0"/>
        <v>5524.9</v>
      </c>
    </row>
    <row r="34" spans="1:8" s="4" customFormat="1" ht="14.25" x14ac:dyDescent="0.2">
      <c r="A34" s="18">
        <v>27</v>
      </c>
      <c r="B34" s="19" t="s">
        <v>63</v>
      </c>
      <c r="C34" s="19" t="s">
        <v>64</v>
      </c>
      <c r="D34" s="20"/>
      <c r="E34" s="19" t="s">
        <v>9</v>
      </c>
      <c r="F34" s="21">
        <v>11</v>
      </c>
      <c r="G34" s="21">
        <v>572.03454545454542</v>
      </c>
      <c r="H34" s="22">
        <f t="shared" si="0"/>
        <v>6292.3799999999992</v>
      </c>
    </row>
    <row r="35" spans="1:8" s="4" customFormat="1" ht="56.25" x14ac:dyDescent="0.2">
      <c r="A35" s="18">
        <v>28</v>
      </c>
      <c r="B35" s="19" t="s">
        <v>65</v>
      </c>
      <c r="C35" s="19" t="s">
        <v>66</v>
      </c>
      <c r="D35" s="20"/>
      <c r="E35" s="19" t="s">
        <v>9</v>
      </c>
      <c r="F35" s="21">
        <v>5</v>
      </c>
      <c r="G35" s="21">
        <v>3.5659999999999998</v>
      </c>
      <c r="H35" s="22">
        <f t="shared" si="0"/>
        <v>17.829999999999998</v>
      </c>
    </row>
    <row r="36" spans="1:8" s="4" customFormat="1" ht="14.25" x14ac:dyDescent="0.2">
      <c r="A36" s="18">
        <v>29</v>
      </c>
      <c r="B36" s="19" t="s">
        <v>67</v>
      </c>
      <c r="C36" s="19" t="s">
        <v>68</v>
      </c>
      <c r="D36" s="20"/>
      <c r="E36" s="19" t="s">
        <v>9</v>
      </c>
      <c r="F36" s="21">
        <v>24</v>
      </c>
      <c r="G36" s="21">
        <v>2.0833333333333335</v>
      </c>
      <c r="H36" s="22">
        <f t="shared" si="0"/>
        <v>50</v>
      </c>
    </row>
    <row r="37" spans="1:8" s="4" customFormat="1" ht="45" x14ac:dyDescent="0.2">
      <c r="A37" s="18">
        <v>30</v>
      </c>
      <c r="B37" s="19" t="s">
        <v>69</v>
      </c>
      <c r="C37" s="19" t="s">
        <v>70</v>
      </c>
      <c r="D37" s="20"/>
      <c r="E37" s="19" t="s">
        <v>9</v>
      </c>
      <c r="F37" s="21">
        <v>1</v>
      </c>
      <c r="G37" s="21">
        <v>90.23</v>
      </c>
      <c r="H37" s="22">
        <f t="shared" si="0"/>
        <v>90.23</v>
      </c>
    </row>
    <row r="38" spans="1:8" s="4" customFormat="1" ht="22.5" x14ac:dyDescent="0.2">
      <c r="A38" s="18">
        <v>31</v>
      </c>
      <c r="B38" s="19" t="s">
        <v>71</v>
      </c>
      <c r="C38" s="19" t="s">
        <v>72</v>
      </c>
      <c r="D38" s="20"/>
      <c r="E38" s="19" t="s">
        <v>9</v>
      </c>
      <c r="F38" s="21">
        <v>2</v>
      </c>
      <c r="G38" s="21">
        <v>9.2650000000000006</v>
      </c>
      <c r="H38" s="22">
        <f t="shared" si="0"/>
        <v>18.53</v>
      </c>
    </row>
    <row r="39" spans="1:8" s="4" customFormat="1" ht="14.25" x14ac:dyDescent="0.2">
      <c r="A39" s="18">
        <v>32</v>
      </c>
      <c r="B39" s="19" t="s">
        <v>73</v>
      </c>
      <c r="C39" s="19" t="s">
        <v>74</v>
      </c>
      <c r="D39" s="20"/>
      <c r="E39" s="19" t="s">
        <v>9</v>
      </c>
      <c r="F39" s="21">
        <v>1</v>
      </c>
      <c r="G39" s="21">
        <v>130</v>
      </c>
      <c r="H39" s="22">
        <f t="shared" si="0"/>
        <v>130</v>
      </c>
    </row>
    <row r="40" spans="1:8" s="4" customFormat="1" ht="22.5" x14ac:dyDescent="0.2">
      <c r="A40" s="18">
        <v>33</v>
      </c>
      <c r="B40" s="19" t="s">
        <v>75</v>
      </c>
      <c r="C40" s="19" t="s">
        <v>76</v>
      </c>
      <c r="D40" s="20"/>
      <c r="E40" s="19" t="s">
        <v>9</v>
      </c>
      <c r="F40" s="21">
        <v>20</v>
      </c>
      <c r="G40" s="21">
        <v>11.471</v>
      </c>
      <c r="H40" s="22">
        <f t="shared" si="0"/>
        <v>229.42000000000002</v>
      </c>
    </row>
    <row r="41" spans="1:8" s="4" customFormat="1" ht="22.5" x14ac:dyDescent="0.2">
      <c r="A41" s="18">
        <v>34</v>
      </c>
      <c r="B41" s="19" t="s">
        <v>75</v>
      </c>
      <c r="C41" s="19" t="s">
        <v>76</v>
      </c>
      <c r="D41" s="20"/>
      <c r="E41" s="19" t="s">
        <v>9</v>
      </c>
      <c r="F41" s="21">
        <v>2</v>
      </c>
      <c r="G41" s="21">
        <v>11.47</v>
      </c>
      <c r="H41" s="22">
        <f t="shared" si="0"/>
        <v>22.94</v>
      </c>
    </row>
    <row r="42" spans="1:8" s="4" customFormat="1" ht="22.5" x14ac:dyDescent="0.2">
      <c r="A42" s="18">
        <v>35</v>
      </c>
      <c r="B42" s="19" t="s">
        <v>77</v>
      </c>
      <c r="C42" s="19" t="s">
        <v>78</v>
      </c>
      <c r="D42" s="20"/>
      <c r="E42" s="19" t="s">
        <v>9</v>
      </c>
      <c r="F42" s="21">
        <v>2</v>
      </c>
      <c r="G42" s="21">
        <v>150</v>
      </c>
      <c r="H42" s="22">
        <f t="shared" si="0"/>
        <v>300</v>
      </c>
    </row>
    <row r="43" spans="1:8" s="4" customFormat="1" ht="22.5" x14ac:dyDescent="0.2">
      <c r="A43" s="18">
        <v>36</v>
      </c>
      <c r="B43" s="19" t="s">
        <v>79</v>
      </c>
      <c r="C43" s="19" t="s">
        <v>80</v>
      </c>
      <c r="D43" s="20"/>
      <c r="E43" s="19" t="s">
        <v>9</v>
      </c>
      <c r="F43" s="21">
        <v>98</v>
      </c>
      <c r="G43" s="21">
        <v>3.0282653061224489</v>
      </c>
      <c r="H43" s="22">
        <f t="shared" si="0"/>
        <v>296.77</v>
      </c>
    </row>
    <row r="44" spans="1:8" s="4" customFormat="1" ht="45" x14ac:dyDescent="0.2">
      <c r="A44" s="18">
        <v>37</v>
      </c>
      <c r="B44" s="19" t="s">
        <v>81</v>
      </c>
      <c r="C44" s="19" t="s">
        <v>82</v>
      </c>
      <c r="D44" s="20"/>
      <c r="E44" s="19" t="s">
        <v>9</v>
      </c>
      <c r="F44" s="21">
        <v>33</v>
      </c>
      <c r="G44" s="21">
        <v>10.112424242424241</v>
      </c>
      <c r="H44" s="22">
        <f t="shared" si="0"/>
        <v>333.71</v>
      </c>
    </row>
    <row r="45" spans="1:8" s="4" customFormat="1" ht="30" customHeight="1" x14ac:dyDescent="0.2">
      <c r="A45" s="18">
        <v>38</v>
      </c>
      <c r="B45" s="19" t="s">
        <v>83</v>
      </c>
      <c r="C45" s="19" t="s">
        <v>84</v>
      </c>
      <c r="D45" s="20"/>
      <c r="E45" s="19" t="s">
        <v>9</v>
      </c>
      <c r="F45" s="21">
        <v>14</v>
      </c>
      <c r="G45" s="21">
        <v>23.75</v>
      </c>
      <c r="H45" s="22">
        <f t="shared" si="0"/>
        <v>332.5</v>
      </c>
    </row>
    <row r="46" spans="1:8" s="4" customFormat="1" ht="33.75" x14ac:dyDescent="0.2">
      <c r="A46" s="18">
        <v>39</v>
      </c>
      <c r="B46" s="19" t="s">
        <v>85</v>
      </c>
      <c r="C46" s="19" t="s">
        <v>86</v>
      </c>
      <c r="D46" s="20"/>
      <c r="E46" s="19" t="s">
        <v>9</v>
      </c>
      <c r="F46" s="21">
        <v>6</v>
      </c>
      <c r="G46" s="21">
        <v>65</v>
      </c>
      <c r="H46" s="22">
        <f t="shared" si="0"/>
        <v>390</v>
      </c>
    </row>
    <row r="47" spans="1:8" s="4" customFormat="1" ht="78.75" x14ac:dyDescent="0.2">
      <c r="A47" s="18">
        <v>40</v>
      </c>
      <c r="B47" s="19" t="s">
        <v>87</v>
      </c>
      <c r="C47" s="19" t="s">
        <v>88</v>
      </c>
      <c r="D47" s="20"/>
      <c r="E47" s="19" t="s">
        <v>9</v>
      </c>
      <c r="F47" s="21">
        <v>1</v>
      </c>
      <c r="G47" s="21">
        <v>410</v>
      </c>
      <c r="H47" s="22">
        <f t="shared" si="0"/>
        <v>410</v>
      </c>
    </row>
    <row r="48" spans="1:8" s="4" customFormat="1" ht="22.5" x14ac:dyDescent="0.2">
      <c r="A48" s="18">
        <v>41</v>
      </c>
      <c r="B48" s="19" t="s">
        <v>89</v>
      </c>
      <c r="C48" s="19" t="s">
        <v>90</v>
      </c>
      <c r="D48" s="20"/>
      <c r="E48" s="19" t="s">
        <v>9</v>
      </c>
      <c r="F48" s="21">
        <v>1</v>
      </c>
      <c r="G48" s="21">
        <v>36.770000000000003</v>
      </c>
      <c r="H48" s="22">
        <f t="shared" si="0"/>
        <v>36.770000000000003</v>
      </c>
    </row>
    <row r="49" spans="1:8" s="4" customFormat="1" ht="22.5" x14ac:dyDescent="0.2">
      <c r="A49" s="18">
        <v>42</v>
      </c>
      <c r="B49" s="19" t="s">
        <v>79</v>
      </c>
      <c r="C49" s="19" t="s">
        <v>80</v>
      </c>
      <c r="D49" s="20"/>
      <c r="E49" s="19" t="s">
        <v>9</v>
      </c>
      <c r="F49" s="21">
        <v>8</v>
      </c>
      <c r="G49" s="21">
        <v>5.08</v>
      </c>
      <c r="H49" s="22">
        <f t="shared" si="0"/>
        <v>40.64</v>
      </c>
    </row>
    <row r="50" spans="1:8" s="4" customFormat="1" ht="22.5" x14ac:dyDescent="0.2">
      <c r="A50" s="18">
        <v>43</v>
      </c>
      <c r="B50" s="19" t="s">
        <v>91</v>
      </c>
      <c r="C50" s="19" t="s">
        <v>92</v>
      </c>
      <c r="D50" s="20"/>
      <c r="E50" s="19" t="s">
        <v>9</v>
      </c>
      <c r="F50" s="21">
        <v>4</v>
      </c>
      <c r="G50" s="21">
        <v>50.93</v>
      </c>
      <c r="H50" s="22">
        <f t="shared" si="0"/>
        <v>203.72</v>
      </c>
    </row>
    <row r="51" spans="1:8" s="7" customFormat="1" ht="14.25" x14ac:dyDescent="0.2">
      <c r="A51" s="18">
        <v>44</v>
      </c>
      <c r="B51" s="19" t="s">
        <v>93</v>
      </c>
      <c r="C51" s="19" t="s">
        <v>94</v>
      </c>
      <c r="D51" s="20"/>
      <c r="E51" s="19" t="s">
        <v>9</v>
      </c>
      <c r="F51" s="21">
        <v>1</v>
      </c>
      <c r="G51" s="21">
        <v>382</v>
      </c>
      <c r="H51" s="22">
        <f t="shared" si="0"/>
        <v>382</v>
      </c>
    </row>
    <row r="52" spans="1:8" s="4" customFormat="1" ht="45" x14ac:dyDescent="0.2">
      <c r="A52" s="18">
        <v>45</v>
      </c>
      <c r="B52" s="19" t="s">
        <v>95</v>
      </c>
      <c r="C52" s="19" t="s">
        <v>96</v>
      </c>
      <c r="D52" s="20"/>
      <c r="E52" s="19" t="s">
        <v>9</v>
      </c>
      <c r="F52" s="21">
        <v>16</v>
      </c>
      <c r="G52" s="21">
        <v>69.193124999999995</v>
      </c>
      <c r="H52" s="22">
        <f t="shared" si="0"/>
        <v>1107.0899999999999</v>
      </c>
    </row>
    <row r="53" spans="1:8" s="4" customFormat="1" ht="33.75" x14ac:dyDescent="0.2">
      <c r="A53" s="18">
        <v>46</v>
      </c>
      <c r="B53" s="19" t="s">
        <v>97</v>
      </c>
      <c r="C53" s="19" t="s">
        <v>98</v>
      </c>
      <c r="D53" s="20"/>
      <c r="E53" s="19" t="s">
        <v>9</v>
      </c>
      <c r="F53" s="21">
        <v>80</v>
      </c>
      <c r="G53" s="21">
        <v>6.1115000000000004</v>
      </c>
      <c r="H53" s="22">
        <f t="shared" si="0"/>
        <v>488.92</v>
      </c>
    </row>
    <row r="54" spans="1:8" s="4" customFormat="1" ht="33.75" x14ac:dyDescent="0.2">
      <c r="A54" s="18">
        <v>47</v>
      </c>
      <c r="B54" s="19" t="s">
        <v>97</v>
      </c>
      <c r="C54" s="19" t="s">
        <v>98</v>
      </c>
      <c r="D54" s="20"/>
      <c r="E54" s="19" t="s">
        <v>9</v>
      </c>
      <c r="F54" s="21">
        <v>100</v>
      </c>
      <c r="G54" s="21">
        <v>6.1114999999999995</v>
      </c>
      <c r="H54" s="22">
        <f t="shared" si="0"/>
        <v>611.15</v>
      </c>
    </row>
    <row r="55" spans="1:8" s="4" customFormat="1" ht="33.75" x14ac:dyDescent="0.2">
      <c r="A55" s="18">
        <v>48</v>
      </c>
      <c r="B55" s="19" t="s">
        <v>97</v>
      </c>
      <c r="C55" s="19" t="s">
        <v>98</v>
      </c>
      <c r="D55" s="20"/>
      <c r="E55" s="19" t="s">
        <v>9</v>
      </c>
      <c r="F55" s="21">
        <v>52</v>
      </c>
      <c r="G55" s="21">
        <v>6.111538461538462</v>
      </c>
      <c r="H55" s="22">
        <f t="shared" si="0"/>
        <v>317.8</v>
      </c>
    </row>
    <row r="56" spans="1:8" s="4" customFormat="1" ht="33.75" x14ac:dyDescent="0.2">
      <c r="A56" s="18">
        <v>49</v>
      </c>
      <c r="B56" s="19" t="s">
        <v>99</v>
      </c>
      <c r="C56" s="19" t="s">
        <v>100</v>
      </c>
      <c r="D56" s="20"/>
      <c r="E56" s="19" t="s">
        <v>9</v>
      </c>
      <c r="F56" s="21">
        <v>4</v>
      </c>
      <c r="G56" s="21">
        <v>115.9075</v>
      </c>
      <c r="H56" s="22">
        <f t="shared" si="0"/>
        <v>463.63</v>
      </c>
    </row>
    <row r="57" spans="1:8" s="1" customFormat="1" ht="22.5" x14ac:dyDescent="0.2">
      <c r="A57" s="18">
        <v>50</v>
      </c>
      <c r="B57" s="19" t="s">
        <v>101</v>
      </c>
      <c r="C57" s="19" t="s">
        <v>102</v>
      </c>
      <c r="D57" s="20"/>
      <c r="E57" s="19" t="s">
        <v>9</v>
      </c>
      <c r="F57" s="21">
        <v>3</v>
      </c>
      <c r="G57" s="21">
        <v>601.25333333333333</v>
      </c>
      <c r="H57" s="22">
        <f t="shared" si="0"/>
        <v>1803.76</v>
      </c>
    </row>
    <row r="58" spans="1:8" s="1" customFormat="1" ht="22.5" x14ac:dyDescent="0.2">
      <c r="A58" s="18">
        <v>51</v>
      </c>
      <c r="B58" s="19" t="s">
        <v>101</v>
      </c>
      <c r="C58" s="19" t="s">
        <v>102</v>
      </c>
      <c r="D58" s="19"/>
      <c r="E58" s="19" t="s">
        <v>9</v>
      </c>
      <c r="F58" s="21">
        <v>4</v>
      </c>
      <c r="G58" s="21">
        <v>601.255</v>
      </c>
      <c r="H58" s="22">
        <f t="shared" si="0"/>
        <v>2405.02</v>
      </c>
    </row>
    <row r="59" spans="1:8" s="1" customFormat="1" x14ac:dyDescent="0.2">
      <c r="A59" s="18">
        <v>52</v>
      </c>
      <c r="B59" s="19" t="s">
        <v>103</v>
      </c>
      <c r="C59" s="19" t="s">
        <v>104</v>
      </c>
      <c r="D59" s="19"/>
      <c r="E59" s="19" t="s">
        <v>9</v>
      </c>
      <c r="F59" s="21">
        <v>83</v>
      </c>
      <c r="G59" s="21">
        <v>32.42</v>
      </c>
      <c r="H59" s="22">
        <f t="shared" si="0"/>
        <v>2690.86</v>
      </c>
    </row>
    <row r="60" spans="1:8" s="1" customFormat="1" ht="78.75" x14ac:dyDescent="0.2">
      <c r="A60" s="18">
        <v>53</v>
      </c>
      <c r="B60" s="19" t="s">
        <v>105</v>
      </c>
      <c r="C60" s="19" t="s">
        <v>106</v>
      </c>
      <c r="D60" s="19"/>
      <c r="E60" s="19" t="s">
        <v>9</v>
      </c>
      <c r="F60" s="21">
        <v>17</v>
      </c>
      <c r="G60" s="21">
        <v>1185.2305882352939</v>
      </c>
      <c r="H60" s="22">
        <f t="shared" si="0"/>
        <v>20148.919999999998</v>
      </c>
    </row>
    <row r="61" spans="1:8" s="1" customFormat="1" ht="33.75" x14ac:dyDescent="0.2">
      <c r="A61" s="18">
        <v>54</v>
      </c>
      <c r="B61" s="19">
        <v>3150537</v>
      </c>
      <c r="C61" s="19" t="s">
        <v>107</v>
      </c>
      <c r="D61" s="19"/>
      <c r="E61" s="19" t="s">
        <v>9</v>
      </c>
      <c r="F61" s="21">
        <v>9</v>
      </c>
      <c r="G61" s="21">
        <v>15147</v>
      </c>
      <c r="H61" s="22">
        <f t="shared" si="0"/>
        <v>136323</v>
      </c>
    </row>
    <row r="62" spans="1:8" s="1" customFormat="1" ht="22.5" x14ac:dyDescent="0.2">
      <c r="A62" s="18">
        <v>55</v>
      </c>
      <c r="B62" s="19">
        <v>3151280</v>
      </c>
      <c r="C62" s="19" t="s">
        <v>108</v>
      </c>
      <c r="D62" s="19"/>
      <c r="E62" s="19" t="s">
        <v>9</v>
      </c>
      <c r="F62" s="21">
        <v>5</v>
      </c>
      <c r="G62" s="21">
        <v>14995.53</v>
      </c>
      <c r="H62" s="22">
        <f t="shared" si="0"/>
        <v>74977.650000000009</v>
      </c>
    </row>
    <row r="63" spans="1:8" s="1" customFormat="1" ht="22.5" x14ac:dyDescent="0.2">
      <c r="A63" s="18">
        <v>56</v>
      </c>
      <c r="B63" s="19">
        <v>3151280</v>
      </c>
      <c r="C63" s="19" t="s">
        <v>108</v>
      </c>
      <c r="D63" s="19"/>
      <c r="E63" s="19" t="s">
        <v>9</v>
      </c>
      <c r="F63" s="21">
        <v>2</v>
      </c>
      <c r="G63" s="21">
        <v>15147</v>
      </c>
      <c r="H63" s="22">
        <f t="shared" si="0"/>
        <v>30294</v>
      </c>
    </row>
    <row r="64" spans="1:8" s="1" customFormat="1" x14ac:dyDescent="0.2">
      <c r="A64" s="18">
        <v>57</v>
      </c>
      <c r="B64" s="19">
        <v>3150706</v>
      </c>
      <c r="C64" s="19" t="s">
        <v>111</v>
      </c>
      <c r="D64" s="19"/>
      <c r="E64" s="19" t="s">
        <v>9</v>
      </c>
      <c r="F64" s="21">
        <v>6</v>
      </c>
      <c r="G64" s="21">
        <f>H64/F64</f>
        <v>25722.75333333333</v>
      </c>
      <c r="H64" s="22">
        <v>154336.51999999999</v>
      </c>
    </row>
    <row r="65" spans="1:8" s="1" customFormat="1" x14ac:dyDescent="0.2">
      <c r="G65" s="8"/>
      <c r="H65" s="16">
        <f>SUM(H8:H64)</f>
        <v>3046926.3899999992</v>
      </c>
    </row>
    <row r="66" spans="1:8" s="1" customFormat="1" x14ac:dyDescent="0.2">
      <c r="G66" s="8"/>
      <c r="H66" s="15"/>
    </row>
    <row r="67" spans="1:8" s="1" customFormat="1" x14ac:dyDescent="0.2">
      <c r="G67" s="8"/>
      <c r="H67" s="15"/>
    </row>
    <row r="68" spans="1:8" s="1" customFormat="1" x14ac:dyDescent="0.2">
      <c r="G68" s="8"/>
      <c r="H68" s="15"/>
    </row>
    <row r="69" spans="1:8" s="1" customFormat="1" x14ac:dyDescent="0.2">
      <c r="A69" s="24"/>
      <c r="B69" s="25"/>
      <c r="C69" s="25"/>
      <c r="D69" s="25"/>
      <c r="E69" s="26"/>
      <c r="F69" s="27"/>
      <c r="G69" s="8"/>
      <c r="H69" s="15"/>
    </row>
    <row r="70" spans="1:8" s="1" customFormat="1" x14ac:dyDescent="0.2">
      <c r="A70" s="24"/>
      <c r="B70" s="24"/>
      <c r="C70" s="24"/>
      <c r="D70" s="24"/>
      <c r="E70" s="24"/>
      <c r="F70" s="24"/>
      <c r="G70" s="8"/>
      <c r="H70" s="15"/>
    </row>
    <row r="71" spans="1:8" s="1" customFormat="1" x14ac:dyDescent="0.2">
      <c r="G71" s="8"/>
      <c r="H71" s="15"/>
    </row>
    <row r="72" spans="1:8" s="1" customFormat="1" x14ac:dyDescent="0.2">
      <c r="G72" s="8"/>
      <c r="H72" s="15"/>
    </row>
    <row r="73" spans="1:8" s="1" customFormat="1" x14ac:dyDescent="0.2">
      <c r="G73" s="8"/>
      <c r="H73" s="15"/>
    </row>
    <row r="74" spans="1:8" s="1" customFormat="1" x14ac:dyDescent="0.2">
      <c r="G74" s="8"/>
      <c r="H74" s="15"/>
    </row>
    <row r="75" spans="1:8" s="1" customFormat="1" x14ac:dyDescent="0.2">
      <c r="G75" s="8"/>
      <c r="H75" s="15"/>
    </row>
    <row r="76" spans="1:8" s="1" customFormat="1" x14ac:dyDescent="0.2">
      <c r="G76" s="8"/>
      <c r="H76" s="15"/>
    </row>
    <row r="77" spans="1:8" s="1" customFormat="1" x14ac:dyDescent="0.2">
      <c r="G77" s="8"/>
      <c r="H77" s="15"/>
    </row>
    <row r="78" spans="1:8" s="1" customFormat="1" x14ac:dyDescent="0.2">
      <c r="G78" s="8"/>
      <c r="H78" s="15"/>
    </row>
    <row r="79" spans="1:8" s="1" customFormat="1" x14ac:dyDescent="0.2">
      <c r="G79" s="8"/>
      <c r="H79" s="15"/>
    </row>
    <row r="80" spans="1:8" s="1" customFormat="1" x14ac:dyDescent="0.2">
      <c r="G80" s="8"/>
      <c r="H80" s="15"/>
    </row>
    <row r="81" spans="7:8" s="1" customFormat="1" x14ac:dyDescent="0.2">
      <c r="G81" s="8"/>
      <c r="H81" s="15"/>
    </row>
    <row r="82" spans="7:8" s="1" customFormat="1" x14ac:dyDescent="0.2">
      <c r="G82" s="8"/>
      <c r="H82" s="15"/>
    </row>
    <row r="83" spans="7:8" s="1" customFormat="1" x14ac:dyDescent="0.2">
      <c r="G83" s="8"/>
      <c r="H83" s="15"/>
    </row>
    <row r="84" spans="7:8" s="1" customFormat="1" x14ac:dyDescent="0.2">
      <c r="G84" s="8"/>
      <c r="H84" s="15"/>
    </row>
    <row r="85" spans="7:8" s="1" customFormat="1" x14ac:dyDescent="0.2">
      <c r="G85" s="8"/>
      <c r="H85" s="15"/>
    </row>
    <row r="86" spans="7:8" s="1" customFormat="1" x14ac:dyDescent="0.2">
      <c r="G86" s="8"/>
      <c r="H86" s="15"/>
    </row>
    <row r="87" spans="7:8" s="1" customFormat="1" x14ac:dyDescent="0.2">
      <c r="G87" s="8"/>
      <c r="H87" s="15"/>
    </row>
    <row r="88" spans="7:8" s="1" customFormat="1" x14ac:dyDescent="0.2">
      <c r="G88" s="8"/>
      <c r="H88" s="15"/>
    </row>
    <row r="89" spans="7:8" s="1" customFormat="1" x14ac:dyDescent="0.2">
      <c r="G89" s="8"/>
      <c r="H89" s="15"/>
    </row>
    <row r="90" spans="7:8" s="1" customFormat="1" x14ac:dyDescent="0.2">
      <c r="G90" s="8"/>
      <c r="H90" s="15"/>
    </row>
    <row r="91" spans="7:8" s="1" customFormat="1" x14ac:dyDescent="0.2">
      <c r="G91" s="8"/>
      <c r="H91" s="15"/>
    </row>
    <row r="92" spans="7:8" s="1" customFormat="1" x14ac:dyDescent="0.2">
      <c r="G92" s="8"/>
      <c r="H92" s="15"/>
    </row>
    <row r="93" spans="7:8" s="1" customFormat="1" x14ac:dyDescent="0.2">
      <c r="G93" s="8"/>
      <c r="H93" s="15"/>
    </row>
    <row r="94" spans="7:8" s="1" customFormat="1" x14ac:dyDescent="0.2">
      <c r="G94" s="8"/>
      <c r="H94" s="15"/>
    </row>
    <row r="95" spans="7:8" s="1" customFormat="1" x14ac:dyDescent="0.2">
      <c r="G95" s="8"/>
      <c r="H95" s="15"/>
    </row>
    <row r="96" spans="7:8" s="1" customFormat="1" x14ac:dyDescent="0.2">
      <c r="G96" s="8"/>
      <c r="H96" s="15"/>
    </row>
    <row r="97" spans="7:8" s="1" customFormat="1" x14ac:dyDescent="0.2">
      <c r="G97" s="8"/>
      <c r="H97" s="15"/>
    </row>
    <row r="98" spans="7:8" s="1" customFormat="1" x14ac:dyDescent="0.2">
      <c r="G98" s="8"/>
      <c r="H98" s="15"/>
    </row>
    <row r="99" spans="7:8" s="1" customFormat="1" x14ac:dyDescent="0.2">
      <c r="G99" s="8"/>
      <c r="H99" s="15"/>
    </row>
  </sheetData>
  <autoFilter ref="A7:H65" xr:uid="{00000000-0001-0000-0000-000000000000}">
    <sortState xmlns:xlrd2="http://schemas.microsoft.com/office/spreadsheetml/2017/richdata2" ref="A8:H65">
      <sortCondition ref="A7:A65"/>
    </sortState>
  </autoFilter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Житникова Наталья Николаевна</cp:lastModifiedBy>
  <cp:lastPrinted>2025-12-17T05:10:41Z</cp:lastPrinted>
  <dcterms:created xsi:type="dcterms:W3CDTF">2021-05-31T06:21:32Z</dcterms:created>
  <dcterms:modified xsi:type="dcterms:W3CDTF">2026-01-13T06:22:16Z</dcterms:modified>
</cp:coreProperties>
</file>